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derova\Desktop\Recenzné\"/>
    </mc:Choice>
  </mc:AlternateContent>
  <bookViews>
    <workbookView xWindow="0" yWindow="0" windowWidth="28140" windowHeight="8780" activeTab="1"/>
  </bookViews>
  <sheets>
    <sheet name="Data a metodológia" sheetId="2" r:id="rId1"/>
    <sheet name="Výsledky" sheetId="4" r:id="rId2"/>
    <sheet name="Odhady AFT modelu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4" i="4" l="1"/>
  <c r="J84" i="4"/>
  <c r="K83" i="4"/>
  <c r="J83" i="4"/>
  <c r="K82" i="4"/>
  <c r="J82" i="4"/>
  <c r="K81" i="4"/>
  <c r="J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G81" i="4"/>
  <c r="F81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G62" i="4"/>
  <c r="F62" i="4"/>
  <c r="G61" i="4"/>
  <c r="F61" i="4"/>
  <c r="F59" i="4"/>
  <c r="G59" i="4"/>
  <c r="G58" i="4"/>
  <c r="F58" i="4"/>
  <c r="K52" i="4" l="1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G33" i="4"/>
  <c r="F33" i="4"/>
  <c r="J25" i="4"/>
  <c r="K27" i="4"/>
  <c r="J27" i="4"/>
  <c r="K26" i="4"/>
  <c r="J26" i="4"/>
  <c r="K25" i="4"/>
  <c r="K24" i="4"/>
  <c r="J24" i="4"/>
  <c r="K23" i="4"/>
  <c r="J23" i="4"/>
  <c r="K22" i="4"/>
  <c r="J22" i="4"/>
  <c r="K21" i="4"/>
  <c r="J21" i="4"/>
  <c r="K20" i="4"/>
  <c r="J20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K12" i="4"/>
  <c r="J12" i="4"/>
  <c r="K11" i="4"/>
  <c r="J11" i="4"/>
  <c r="J6" i="4"/>
  <c r="K6" i="4"/>
  <c r="J7" i="4"/>
  <c r="K7" i="4"/>
  <c r="J8" i="4"/>
  <c r="K8" i="4"/>
  <c r="J9" i="4"/>
  <c r="K9" i="4"/>
  <c r="G12" i="4"/>
  <c r="F12" i="4"/>
  <c r="G11" i="4"/>
  <c r="F11" i="4"/>
  <c r="F6" i="4"/>
  <c r="G6" i="4"/>
  <c r="F7" i="4"/>
  <c r="G7" i="4"/>
  <c r="F8" i="4"/>
  <c r="G8" i="4"/>
  <c r="F9" i="4"/>
  <c r="G9" i="4"/>
  <c r="K5" i="4"/>
  <c r="J5" i="4"/>
  <c r="G5" i="4"/>
  <c r="F5" i="4"/>
</calcChain>
</file>

<file path=xl/sharedStrings.xml><?xml version="1.0" encoding="utf-8"?>
<sst xmlns="http://schemas.openxmlformats.org/spreadsheetml/2006/main" count="672" uniqueCount="438">
  <si>
    <t>NACE</t>
  </si>
  <si>
    <t>S</t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</si>
  <si>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</si>
  <si>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</si>
  <si>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</si>
  <si>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</si>
  <si>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</si>
  <si>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</si>
  <si>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</si>
  <si>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</si>
  <si>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</si>
  <si>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</si>
  <si>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</si>
  <si>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</si>
  <si>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</si>
  <si>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</si>
  <si>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</si>
  <si>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</si>
  <si>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</si>
  <si>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</si>
  <si>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Deskriptívne štatistiky (priemer %)</t>
  </si>
  <si>
    <t xml:space="preserve">Mediánová dĺžka zamestnania </t>
  </si>
  <si>
    <t>ISCP</t>
  </si>
  <si>
    <t>Platy</t>
  </si>
  <si>
    <t>SP</t>
  </si>
  <si>
    <t>Pohlavie</t>
  </si>
  <si>
    <t>Muž</t>
  </si>
  <si>
    <t>Žena</t>
  </si>
  <si>
    <t>Vek</t>
  </si>
  <si>
    <t>Menej ako 20</t>
  </si>
  <si>
    <t>-</t>
  </si>
  <si>
    <t>20-29</t>
  </si>
  <si>
    <t>30-39</t>
  </si>
  <si>
    <t>40-49</t>
  </si>
  <si>
    <t>50-59</t>
  </si>
  <si>
    <t>60-69</t>
  </si>
  <si>
    <t>70 a viac</t>
  </si>
  <si>
    <t>Mzdový kvintil</t>
  </si>
  <si>
    <t>Kraj</t>
  </si>
  <si>
    <t>Bratislavský</t>
  </si>
  <si>
    <t>Trnavský</t>
  </si>
  <si>
    <t>Trenčianský</t>
  </si>
  <si>
    <t xml:space="preserve">Nitrianský </t>
  </si>
  <si>
    <t>Žilinský</t>
  </si>
  <si>
    <t>Banskobystrický</t>
  </si>
  <si>
    <t>Prešovský</t>
  </si>
  <si>
    <t xml:space="preserve">Košický </t>
  </si>
  <si>
    <t>Nedochadza</t>
  </si>
  <si>
    <t>Dochádza</t>
  </si>
  <si>
    <t>ISCO</t>
  </si>
  <si>
    <t>Zákon</t>
  </si>
  <si>
    <t>Veľkosť</t>
  </si>
  <si>
    <t xml:space="preserve">Typ zmluvy </t>
  </si>
  <si>
    <t>Štátna príslušnosť</t>
  </si>
  <si>
    <t>slovenská</t>
  </si>
  <si>
    <t>iná</t>
  </si>
  <si>
    <t>Dĺžka úväzku</t>
  </si>
  <si>
    <t>Menej ako 10 hodín (skrátený)</t>
  </si>
  <si>
    <t>10 - 19 (skrátený)</t>
  </si>
  <si>
    <t>20 - 29 (skrátený)</t>
  </si>
  <si>
    <t>30 a viac (skrátený)</t>
  </si>
  <si>
    <t>Rok nástupu</t>
  </si>
  <si>
    <t>N/Spolu</t>
  </si>
  <si>
    <t>1 135 049</t>
  </si>
  <si>
    <t>48 175</t>
  </si>
  <si>
    <t>10 849 311</t>
  </si>
  <si>
    <t>Dochádzanie</t>
  </si>
  <si>
    <t xml:space="preserve">Plný úvazok </t>
  </si>
  <si>
    <t>Sociálna poisťovňa</t>
  </si>
  <si>
    <t>Vek*Vek</t>
  </si>
  <si>
    <t>(-25.73)</t>
  </si>
  <si>
    <t>(-11.45)</t>
  </si>
  <si>
    <t>Príjmový kvintil</t>
  </si>
  <si>
    <t>(základná skupina)</t>
  </si>
  <si>
    <t>Muž*Vek</t>
  </si>
  <si>
    <t>(-3.60)</t>
  </si>
  <si>
    <t>(-2.28)</t>
  </si>
  <si>
    <t>Muž*Vek*Vek</t>
  </si>
  <si>
    <t xml:space="preserve">Muž*príjmový kvintil </t>
  </si>
  <si>
    <t>(-2.39)</t>
  </si>
  <si>
    <t>(-1.05)</t>
  </si>
  <si>
    <t>(-0.95)</t>
  </si>
  <si>
    <t>(-0.17)</t>
  </si>
  <si>
    <t>Veková skupina</t>
  </si>
  <si>
    <t>Vek 65 až 66</t>
  </si>
  <si>
    <t>(-2.12)</t>
  </si>
  <si>
    <t>(-9.20)</t>
  </si>
  <si>
    <t>Vek 67 až 69</t>
  </si>
  <si>
    <t>(-4.78)</t>
  </si>
  <si>
    <t>Vek 70 a viac</t>
  </si>
  <si>
    <t>Muž*vek</t>
  </si>
  <si>
    <t>(-0.73)</t>
  </si>
  <si>
    <t>(-1.55)</t>
  </si>
  <si>
    <t>Kraj (pracovisko)</t>
  </si>
  <si>
    <t>(-5.50)</t>
  </si>
  <si>
    <t>(-2.18)</t>
  </si>
  <si>
    <t>(-2.49)</t>
  </si>
  <si>
    <t>Nitrianský</t>
  </si>
  <si>
    <t>(-0.04)</t>
  </si>
  <si>
    <t>(-0.29)</t>
  </si>
  <si>
    <t>Košický</t>
  </si>
  <si>
    <t>Kraj (trvalé bydlisko)</t>
  </si>
  <si>
    <t>(-8.87)</t>
  </si>
  <si>
    <t>(-10.61)</t>
  </si>
  <si>
    <t>(-5.95)</t>
  </si>
  <si>
    <t>(-7.64)</t>
  </si>
  <si>
    <t>(-1.15)</t>
  </si>
  <si>
    <t>(-0.34)</t>
  </si>
  <si>
    <t>(-1.23)</t>
  </si>
  <si>
    <t>(-1.60)</t>
  </si>
  <si>
    <t>(-2.51)</t>
  </si>
  <si>
    <t>(-2.65)</t>
  </si>
  <si>
    <t>(-2.76)</t>
  </si>
  <si>
    <t>(-4.88)</t>
  </si>
  <si>
    <t>(-2.25)</t>
  </si>
  <si>
    <t>(-5.80)</t>
  </si>
  <si>
    <t>(-0.70)</t>
  </si>
  <si>
    <t>(-0.85)</t>
  </si>
  <si>
    <t>(-9.36)</t>
  </si>
  <si>
    <t>(-15.25)</t>
  </si>
  <si>
    <t>Výška úväzku</t>
  </si>
  <si>
    <t>Do 9 hodín/týždeň (sú)</t>
  </si>
  <si>
    <t>(-5.25)</t>
  </si>
  <si>
    <t>10 až 19 hodín/týždeň (sú)</t>
  </si>
  <si>
    <t>20 až 29 hodín/týždeň (sú)</t>
  </si>
  <si>
    <t>(-10.84)</t>
  </si>
  <si>
    <t>30 a viac hodín/týždeň (sú)</t>
  </si>
  <si>
    <t>(-3.80)</t>
  </si>
  <si>
    <t>Plný úväzok</t>
  </si>
  <si>
    <t>Výška úväzku*veková skupina 65 až 66</t>
  </si>
  <si>
    <t>Výška úväzku*veková skupina 67 až 69</t>
  </si>
  <si>
    <t>(-0.43)</t>
  </si>
  <si>
    <t>Výška úväzku*veková skupina 70 a viac</t>
  </si>
  <si>
    <t>(-0.64)</t>
  </si>
  <si>
    <t xml:space="preserve">Zákon </t>
  </si>
  <si>
    <t>Zákonník práce</t>
  </si>
  <si>
    <t>(-6.54)</t>
  </si>
  <si>
    <t>Verejný záujem</t>
  </si>
  <si>
    <t>(-25.08)</t>
  </si>
  <si>
    <t>Štátna služba</t>
  </si>
  <si>
    <t>Veľkosť spravodajskej jednotky</t>
  </si>
  <si>
    <t>Do 49 zamestnancov</t>
  </si>
  <si>
    <t>50 až 149 zamestnancov</t>
  </si>
  <si>
    <t>(-3.47)</t>
  </si>
  <si>
    <t>250 a viac zamestnancov</t>
  </si>
  <si>
    <t>Na dobu neurčitú</t>
  </si>
  <si>
    <t>Na dobu určitú</t>
  </si>
  <si>
    <t>(-69.44)</t>
  </si>
  <si>
    <t>(-23.77)</t>
  </si>
  <si>
    <t>Slovenská</t>
  </si>
  <si>
    <t>(-4.81)</t>
  </si>
  <si>
    <t>(-3.81)</t>
  </si>
  <si>
    <t>/lnsigma</t>
  </si>
  <si>
    <t>kappa</t>
  </si>
  <si>
    <r>
      <t>1.562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</si>
  <si>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1.680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</si>
  <si>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1.204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</si>
  <si>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1.215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</si>
  <si>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1.128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</si>
  <si>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0.998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</si>
  <si>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0.999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</si>
  <si>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1.353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</si>
  <si>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4.245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</si>
  <si>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1.030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</si>
  <si>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1.918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</si>
  <si>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5.239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</si>
  <si>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1.099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</si>
  <si>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2.120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</si>
  <si>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4.199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</si>
  <si>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1.400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</si>
  <si>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2.334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</si>
  <si>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2.659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</si>
  <si>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1.983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</si>
  <si>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0.964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</si>
  <si>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0.933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</si>
  <si>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0.977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</si>
  <si>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1.000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</si>
  <si>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1.001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</si>
  <si>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0.519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</si>
  <si>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0.848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</si>
  <si>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0.849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</si>
  <si>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1.249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</si>
  <si>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0.896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</si>
  <si>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0.950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</si>
  <si>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0.751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</si>
  <si>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0.163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</si>
  <si>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0.767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</si>
  <si>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1.474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</si>
  <si>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0.309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</si>
  <si>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0.764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</si>
  <si>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2.239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</si>
  <si>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1.123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</si>
  <si>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1.632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</si>
  <si>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1.424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</si>
  <si>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1.415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</si>
  <si>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0.820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</si>
  <si>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0.852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</si>
  <si>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0.904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</si>
  <si>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1.223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</si>
  <si>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1.267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</si>
  <si>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0.983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</si>
  <si>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0.976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</si>
  <si>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1.006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</si>
  <si>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0.965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</si>
  <si>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1.048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</si>
  <si>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1.004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</si>
  <si>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0.842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</si>
  <si>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0.313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</si>
  <si>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1.114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</si>
  <si>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0.577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</si>
  <si>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1.091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</si>
  <si>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0.503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</si>
  <si>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0.851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</si>
  <si>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0.780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</si>
  <si>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0.860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</si>
  <si>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1.082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</si>
  <si>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1.258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</si>
  <si>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1.801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</si>
  <si>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1.260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</si>
  <si>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0.850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</si>
  <si>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0.744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</si>
  <si>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0.847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</si>
  <si>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0.913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</si>
  <si>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0.920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</si>
  <si>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0.959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</si>
  <si>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0.732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</si>
  <si>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0.817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</si>
  <si>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1.385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</si>
  <si>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1.064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</si>
  <si>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1.173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</si>
  <si>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0.886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</si>
  <si>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0.585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</si>
  <si>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0.914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</si>
  <si>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0.602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</si>
  <si>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0.510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</si>
  <si>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1.263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</si>
  <si>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1.206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</si>
  <si>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1.237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</si>
  <si>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1.250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</si>
  <si>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1.333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</si>
  <si>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0.845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</si>
  <si>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0.866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</si>
  <si>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0.953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</si>
  <si>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0.667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</si>
  <si>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0.481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</si>
  <si>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0.595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</si>
  <si>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2.798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</si>
  <si>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1.923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</si>
  <si>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3.324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</si>
  <si>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5.314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</si>
  <si>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2.171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</si>
  <si>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3.118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</si>
  <si>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3.525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</si>
  <si>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2.461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</si>
  <si>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1.771</t>
    </r>
    <r>
      <rPr>
        <vertAlign val="superscript"/>
        <sz val="11"/>
        <color rgb="FF262626"/>
        <rFont val="Arial Narrow"/>
        <family val="2"/>
        <charset val="238"/>
      </rPr>
      <t>*</t>
    </r>
  </si>
  <si>
    <r>
      <t>0.325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</si>
  <si>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0.320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</si>
  <si>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2.524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</si>
  <si>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1.121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</si>
  <si>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0.968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</si>
  <si>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0.233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</si>
  <si>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0.389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</si>
  <si>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0.858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</si>
  <si>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0.480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</si>
  <si>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0.651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</si>
  <si>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1.013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</si>
  <si>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0.929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</si>
  <si>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0.889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</si>
  <si>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1.009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</si>
  <si>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1.060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</si>
  <si>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1.085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</si>
  <si>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1.111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</si>
  <si>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1.075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</si>
  <si>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1.023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</si>
  <si>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1.028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</si>
  <si>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0.990</t>
    </r>
    <r>
      <rPr>
        <vertAlign val="superscript"/>
        <sz val="11"/>
        <color rgb="FF262626"/>
        <rFont val="Arial Narrow"/>
        <family val="2"/>
        <charset val="238"/>
      </rPr>
      <t>**</t>
    </r>
  </si>
  <si>
    <r>
      <t>1.036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</si>
  <si>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1.077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</si>
  <si>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1.130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</si>
  <si>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1.192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</si>
  <si>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1.244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</si>
  <si>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1.334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</si>
  <si>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1.501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</si>
  <si>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2.049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</si>
  <si>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1.950</t>
    </r>
    <r>
      <rPr>
        <vertAlign val="superscript"/>
        <sz val="11"/>
        <color rgb="FF262626"/>
        <rFont val="Arial Narrow"/>
        <family val="2"/>
        <charset val="238"/>
      </rPr>
      <t>***</t>
    </r>
  </si>
  <si>
    <r>
      <t>0.877</t>
    </r>
    <r>
      <rPr>
        <vertAlign val="superscript"/>
        <sz val="11"/>
        <color rgb="FF262626"/>
        <rFont val="Arial Narrow"/>
        <family val="2"/>
        <charset val="238"/>
      </rPr>
      <t>***</t>
    </r>
  </si>
  <si>
    <t>´(1)</t>
  </si>
  <si>
    <t>´(2)</t>
  </si>
  <si>
    <t>´(3)</t>
  </si>
  <si>
    <t>Rozdiel</t>
  </si>
  <si>
    <t>Štandardná chyba</t>
  </si>
  <si>
    <t xml:space="preserve">Tabuľka 2: Odhad čistého rozdielu v očakávanej strednej dĺžke zamestnania u priemerného zamestnanca podľa kraja pracoviska </t>
  </si>
  <si>
    <t>Ženy</t>
  </si>
  <si>
    <t>Muži</t>
  </si>
  <si>
    <t>Tabuľka 3: Odhad čistého rozdielu v očakávanej strednej dĺžke zamestnania u priemerného zamestnanca podľa príjmového kvintilu</t>
  </si>
  <si>
    <t xml:space="preserve">Muži </t>
  </si>
  <si>
    <t>Tabuľka 4: Odhad čistej zmeny v očakávanej strednej dĺžke zamestnania u priemerného zamestnanca podľa veku</t>
  </si>
  <si>
    <t xml:space="preserve">Tabuľka 5: Odhad čistého rozdielu v očakávanej strednej dĺžke zamestnania u priemerného zamestnanca podľa odvetvia NACE </t>
  </si>
  <si>
    <t>Tabuľka 6: Odhad čistého rozdielu v očakávanej strednej dĺžke zamestnania u priemerného zamestnanca podľa klasifikácie ISCO</t>
  </si>
  <si>
    <t>Ano</t>
  </si>
  <si>
    <t>Nie</t>
  </si>
  <si>
    <t>Typ zmluvy</t>
  </si>
  <si>
    <t>na dobu určitú</t>
  </si>
  <si>
    <t>na dobu neurčitú</t>
  </si>
  <si>
    <t>Tabuľka 7: Odhad čistého rozdielu v očakávanej strednej dĺžke zamestnania u priemerného zamestnanca</t>
  </si>
  <si>
    <t>(40.04)</t>
  </si>
  <si>
    <t>(214.15)</t>
  </si>
  <si>
    <t>(-141.42)</t>
  </si>
  <si>
    <t>(12.12)</t>
  </si>
  <si>
    <t>(37.9)</t>
  </si>
  <si>
    <t>(127.44)</t>
  </si>
  <si>
    <t>(244.41)</t>
  </si>
  <si>
    <t>(-32.89)</t>
  </si>
  <si>
    <t>(23.73)</t>
  </si>
  <si>
    <t>(-50.07)</t>
  </si>
  <si>
    <t>(-48.1)</t>
  </si>
  <si>
    <t>(-31.59)</t>
  </si>
  <si>
    <t>(-14.26)</t>
  </si>
  <si>
    <t>(-21.2)</t>
  </si>
  <si>
    <t>(-19.03)</t>
  </si>
  <si>
    <t>(6.59)</t>
  </si>
  <si>
    <t>(22.28)</t>
  </si>
  <si>
    <t>(19.16)</t>
  </si>
  <si>
    <t>(8.27)</t>
  </si>
  <si>
    <t>(-5.17)</t>
  </si>
  <si>
    <t>(-8.01)</t>
  </si>
  <si>
    <t>(1.9)</t>
  </si>
  <si>
    <t>(-12.36)</t>
  </si>
  <si>
    <t>(16.13)</t>
  </si>
  <si>
    <t>(1.54)</t>
  </si>
  <si>
    <t>(11.49)</t>
  </si>
  <si>
    <t>(-59.14)</t>
  </si>
  <si>
    <t>(6.71)</t>
  </si>
  <si>
    <t>(57.37)</t>
  </si>
  <si>
    <t>(33.69)</t>
  </si>
  <si>
    <t>(-119.72)</t>
  </si>
  <si>
    <t>(-49.35)</t>
  </si>
  <si>
    <t>(-14.21)</t>
  </si>
  <si>
    <t>(-72.34)</t>
  </si>
  <si>
    <t>(87.3)</t>
  </si>
  <si>
    <t>(34.03)</t>
  </si>
  <si>
    <t>(-31.36)</t>
  </si>
  <si>
    <t>(-35.86)</t>
  </si>
  <si>
    <t>(-355.57)</t>
  </si>
  <si>
    <t>(67.11)</t>
  </si>
  <si>
    <t>(62.53)</t>
  </si>
  <si>
    <t>(85.23)</t>
  </si>
  <si>
    <t>(-30.11)</t>
  </si>
  <si>
    <t>(-10.47)</t>
  </si>
  <si>
    <t>(-149.82)</t>
  </si>
  <si>
    <t>(4.46)</t>
  </si>
  <si>
    <t>(-11.21)</t>
  </si>
  <si>
    <t>(-25.47)</t>
  </si>
  <si>
    <t>(-39.77)</t>
  </si>
  <si>
    <t>(2.85)</t>
  </si>
  <si>
    <t>(18.26)</t>
  </si>
  <si>
    <t>(38.35)</t>
  </si>
  <si>
    <t>(24.73)</t>
  </si>
  <si>
    <t>(33.2)</t>
  </si>
  <si>
    <t>(22.85)</t>
  </si>
  <si>
    <t>(7.35)</t>
  </si>
  <si>
    <t>(9.05)</t>
  </si>
  <si>
    <t>(0.77)</t>
  </si>
  <si>
    <t>(-3.11)</t>
  </si>
  <si>
    <t>(1.68)</t>
  </si>
  <si>
    <t>(10.38)</t>
  </si>
  <si>
    <t>(21.7)</t>
  </si>
  <si>
    <t>(35.39)</t>
  </si>
  <si>
    <t>(45.25)</t>
  </si>
  <si>
    <t>(1469.62)</t>
  </si>
  <si>
    <t>(-80.81)</t>
  </si>
  <si>
    <t>(1.36)</t>
  </si>
  <si>
    <t>(2.59)</t>
  </si>
  <si>
    <t>(1.88)</t>
  </si>
  <si>
    <t>(2.38)</t>
  </si>
  <si>
    <t>(1.91)</t>
  </si>
  <si>
    <t>(25.85)</t>
  </si>
  <si>
    <t>(11.94)</t>
  </si>
  <si>
    <t>(8.68)</t>
  </si>
  <si>
    <t>(11.47)</t>
  </si>
  <si>
    <t>(17.33)</t>
  </si>
  <si>
    <t>(13.02)</t>
  </si>
  <si>
    <t>(15.5)</t>
  </si>
  <si>
    <t>(11.48)</t>
  </si>
  <si>
    <t>(17.35)</t>
  </si>
  <si>
    <t>(7.97)</t>
  </si>
  <si>
    <t>(3.38)</t>
  </si>
  <si>
    <t>(2.47)</t>
  </si>
  <si>
    <t>(0.75)</t>
  </si>
  <si>
    <t>(1.05)</t>
  </si>
  <si>
    <t>(3.89)</t>
  </si>
  <si>
    <t>(3.31)</t>
  </si>
  <si>
    <t>(2.92)</t>
  </si>
  <si>
    <t>(4.77)</t>
  </si>
  <si>
    <t>(0.85)</t>
  </si>
  <si>
    <t>(2.64)</t>
  </si>
  <si>
    <t>(1.43)</t>
  </si>
  <si>
    <t>(1.69)</t>
  </si>
  <si>
    <t>(1.34)</t>
  </si>
  <si>
    <t>(0.86)</t>
  </si>
  <si>
    <t>(0.62)</t>
  </si>
  <si>
    <t>(1.16)</t>
  </si>
  <si>
    <t>(0.81)</t>
  </si>
  <si>
    <t>(0.54)</t>
  </si>
  <si>
    <t>(0.99)</t>
  </si>
  <si>
    <t>(1.39)</t>
  </si>
  <si>
    <t>(5.72)</t>
  </si>
  <si>
    <t>(3.04)</t>
  </si>
  <si>
    <t>(0.27)</t>
  </si>
  <si>
    <t>(1.78)</t>
  </si>
  <si>
    <t>(3.02)</t>
  </si>
  <si>
    <t>(2.19)</t>
  </si>
  <si>
    <t>(1.47)</t>
  </si>
  <si>
    <t>(0.18)</t>
  </si>
  <si>
    <t>(5.02)</t>
  </si>
  <si>
    <t>(1.97)</t>
  </si>
  <si>
    <t>(6.63)</t>
  </si>
  <si>
    <t>(4.83)</t>
  </si>
  <si>
    <t>(6.99)</t>
  </si>
  <si>
    <t>(1.18)</t>
  </si>
  <si>
    <t>(0.83)</t>
  </si>
  <si>
    <t>(2.25)</t>
  </si>
  <si>
    <t>(2.23)</t>
  </si>
  <si>
    <t>(5.08)</t>
  </si>
  <si>
    <t>(2.35)</t>
  </si>
  <si>
    <t>(0.88)</t>
  </si>
  <si>
    <t>(1.71)</t>
  </si>
  <si>
    <t>(2.6)</t>
  </si>
  <si>
    <t>(4.67)</t>
  </si>
  <si>
    <t>(2.8)</t>
  </si>
  <si>
    <t>(2.54)</t>
  </si>
  <si>
    <t>(11.93)</t>
  </si>
  <si>
    <t>(19.02)</t>
  </si>
  <si>
    <t>(4.54)</t>
  </si>
  <si>
    <t>(24.45)</t>
  </si>
  <si>
    <t>(23.54)</t>
  </si>
  <si>
    <t>(16.64)</t>
  </si>
  <si>
    <t>95% interval spoľahlivosti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</si>
</sst>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262626"/>
      <name val="Arial Narrow"/>
      <family val="2"/>
      <charset val="238"/>
    </font>
    <font>
      <b/>
      <sz val="11"/>
      <color rgb="FF262626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vertAlign val="superscript"/>
      <sz val="11"/>
      <color rgb="FF262626"/>
      <name val="Arial Narrow"/>
      <family val="2"/>
      <charset val="238"/>
    </font>
    <font>
      <b/>
      <i/>
      <sz val="11"/>
      <color rgb="FFFFFFFF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7194A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B7194A"/>
      </right>
      <top/>
      <bottom/>
      <diagonal/>
    </border>
    <border>
      <left/>
      <right/>
      <top/>
      <bottom style="medium">
        <color rgb="FFB7194A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B7194A"/>
      </right>
      <top/>
      <bottom style="medium">
        <color rgb="FFB7194A"/>
      </bottom>
      <diagonal/>
    </border>
    <border>
      <left style="medium">
        <color rgb="FFB7194A"/>
      </left>
      <right/>
      <top/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B7194A"/>
      </left>
      <right/>
      <top/>
      <bottom style="medium">
        <color rgb="FFB7194A"/>
      </bottom>
      <diagonal/>
    </border>
    <border>
      <left style="medium">
        <color rgb="FFB7194A"/>
      </left>
      <right/>
      <top style="medium">
        <color rgb="FFB7194A"/>
      </top>
      <bottom/>
      <diagonal/>
    </border>
    <border>
      <left/>
      <right/>
      <top style="medium">
        <color rgb="FFB7194A"/>
      </top>
      <bottom/>
      <diagonal/>
    </border>
    <border>
      <left/>
      <right style="medium">
        <color rgb="FFB7194A"/>
      </right>
      <top style="medium">
        <color rgb="FFB7194A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rgb="FFB7194A"/>
      </right>
      <top style="medium">
        <color theme="0"/>
      </top>
      <bottom style="medium">
        <color theme="0"/>
      </bottom>
      <diagonal/>
    </border>
    <border>
      <left/>
      <right style="medium">
        <color rgb="FFB7194A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1" fillId="0" borderId="0" xfId="0" applyFont="1"/>
    <xf numFmtId="0" fontId="8" fillId="0" borderId="0" xfId="0" applyFont="1"/>
    <xf numFmtId="0" fontId="3" fillId="2" borderId="0" xfId="0" applyFont="1" applyFill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1" fillId="2" borderId="0" xfId="0" applyFont="1" applyFill="1" applyBorder="1"/>
    <xf numFmtId="1" fontId="11" fillId="2" borderId="0" xfId="0" applyNumberFormat="1" applyFont="1" applyFill="1" applyBorder="1"/>
    <xf numFmtId="164" fontId="11" fillId="2" borderId="0" xfId="0" applyNumberFormat="1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 indent="1"/>
    </xf>
    <xf numFmtId="1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1"/>
    </xf>
    <xf numFmtId="3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1" fontId="8" fillId="0" borderId="0" xfId="0" applyNumberFormat="1" applyFont="1" applyFill="1"/>
    <xf numFmtId="164" fontId="8" fillId="0" borderId="0" xfId="0" applyNumberFormat="1" applyFont="1" applyFill="1"/>
    <xf numFmtId="0" fontId="8" fillId="0" borderId="3" xfId="0" applyFont="1" applyFill="1" applyBorder="1" applyAlignment="1">
      <alignment horizontal="left"/>
    </xf>
    <xf numFmtId="1" fontId="8" fillId="0" borderId="3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5" fillId="0" borderId="0" xfId="0" applyFont="1"/>
    <xf numFmtId="0" fontId="15" fillId="0" borderId="3" xfId="0" applyFont="1" applyBorder="1"/>
    <xf numFmtId="0" fontId="12" fillId="0" borderId="0" xfId="0" applyFont="1" applyAlignment="1"/>
    <xf numFmtId="0" fontId="12" fillId="0" borderId="0" xfId="0" applyFont="1"/>
    <xf numFmtId="0" fontId="6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5" fillId="0" borderId="0" xfId="0" applyFont="1" applyBorder="1"/>
    <xf numFmtId="0" fontId="3" fillId="0" borderId="0" xfId="0" applyFont="1" applyAlignment="1">
      <alignment horizontal="justify" vertical="center" wrapText="1"/>
    </xf>
    <xf numFmtId="0" fontId="0" fillId="0" borderId="0" xfId="0" applyFill="1"/>
    <xf numFmtId="2" fontId="0" fillId="0" borderId="0" xfId="0" applyNumberFormat="1" applyFont="1" applyFill="1"/>
    <xf numFmtId="2" fontId="0" fillId="0" borderId="0" xfId="0" applyNumberFormat="1" applyFill="1"/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" fontId="0" fillId="0" borderId="0" xfId="0" applyNumberFormat="1"/>
    <xf numFmtId="1" fontId="8" fillId="0" borderId="11" xfId="0" applyNumberFormat="1" applyFont="1" applyBorder="1"/>
    <xf numFmtId="1" fontId="8" fillId="0" borderId="12" xfId="0" applyNumberFormat="1" applyFont="1" applyBorder="1"/>
    <xf numFmtId="1" fontId="8" fillId="0" borderId="7" xfId="0" applyNumberFormat="1" applyFont="1" applyBorder="1"/>
    <xf numFmtId="1" fontId="8" fillId="0" borderId="0" xfId="0" applyNumberFormat="1" applyFont="1" applyBorder="1"/>
    <xf numFmtId="1" fontId="8" fillId="0" borderId="10" xfId="0" applyNumberFormat="1" applyFont="1" applyBorder="1"/>
    <xf numFmtId="1" fontId="8" fillId="0" borderId="3" xfId="0" applyNumberFormat="1" applyFont="1" applyBorder="1"/>
    <xf numFmtId="0" fontId="14" fillId="0" borderId="0" xfId="0" applyFont="1" applyFill="1" applyBorder="1" applyAlignment="1">
      <alignment vertical="center" wrapText="1"/>
    </xf>
    <xf numFmtId="1" fontId="8" fillId="0" borderId="2" xfId="0" applyNumberFormat="1" applyFont="1" applyBorder="1"/>
    <xf numFmtId="1" fontId="8" fillId="0" borderId="6" xfId="0" applyNumberFormat="1" applyFont="1" applyBorder="1"/>
    <xf numFmtId="1" fontId="8" fillId="0" borderId="13" xfId="0" applyNumberFormat="1" applyFont="1" applyBorder="1"/>
    <xf numFmtId="0" fontId="7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/>
    <xf numFmtId="2" fontId="8" fillId="0" borderId="12" xfId="0" applyNumberFormat="1" applyFont="1" applyBorder="1"/>
    <xf numFmtId="164" fontId="8" fillId="0" borderId="12" xfId="0" applyNumberFormat="1" applyFont="1" applyBorder="1"/>
    <xf numFmtId="2" fontId="8" fillId="0" borderId="3" xfId="0" applyNumberFormat="1" applyFont="1" applyBorder="1"/>
    <xf numFmtId="164" fontId="8" fillId="0" borderId="3" xfId="0" applyNumberFormat="1" applyFont="1" applyBorder="1"/>
    <xf numFmtId="164" fontId="8" fillId="0" borderId="12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 vertical="center"/>
    </xf>
    <xf numFmtId="1" fontId="8" fillId="0" borderId="0" xfId="0" applyNumberFormat="1" applyFont="1"/>
    <xf numFmtId="0" fontId="7" fillId="0" borderId="3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0" fillId="0" borderId="0" xfId="0" applyBorder="1"/>
    <xf numFmtId="1" fontId="8" fillId="0" borderId="7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/>
    </xf>
    <xf numFmtId="0" fontId="15" fillId="2" borderId="25" xfId="0" applyFont="1" applyFill="1" applyBorder="1"/>
    <xf numFmtId="0" fontId="14" fillId="2" borderId="1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14" fillId="2" borderId="2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B7194A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selection activeCell="I13" sqref="I13"/>
    </sheetView>
  </sheetViews>
  <sheetFormatPr defaultColWidth="8.7265625" defaultRowHeight="14" x14ac:dyDescent="0.3"/>
  <cols>
    <col min="1" max="1" width="8.7265625" style="3"/>
    <col min="2" max="2" width="8.7265625" style="33"/>
    <col min="3" max="3" width="8.7265625" style="34"/>
    <col min="4" max="4" width="9.7265625" style="34" bestFit="1" customWidth="1"/>
    <col min="5" max="5" width="8.7265625" style="34"/>
    <col min="6" max="6" width="8.7265625" style="33"/>
    <col min="7" max="7" width="10.453125" style="34" bestFit="1" customWidth="1"/>
    <col min="8" max="16384" width="8.7265625" style="3"/>
  </cols>
  <sheetData>
    <row r="1" spans="1:8" x14ac:dyDescent="0.3">
      <c r="A1" s="11"/>
      <c r="B1" s="83" t="s">
        <v>20</v>
      </c>
      <c r="C1" s="83"/>
      <c r="D1" s="83"/>
      <c r="E1" s="84" t="s">
        <v>21</v>
      </c>
      <c r="F1" s="84"/>
      <c r="G1" s="84"/>
    </row>
    <row r="2" spans="1:8" x14ac:dyDescent="0.3">
      <c r="A2" s="12"/>
      <c r="B2" s="13" t="s">
        <v>22</v>
      </c>
      <c r="C2" s="13" t="s">
        <v>23</v>
      </c>
      <c r="D2" s="13" t="s">
        <v>24</v>
      </c>
      <c r="E2" s="14" t="s">
        <v>22</v>
      </c>
      <c r="F2" s="14" t="s">
        <v>23</v>
      </c>
      <c r="G2" s="13" t="s">
        <v>24</v>
      </c>
    </row>
    <row r="3" spans="1:8" x14ac:dyDescent="0.3">
      <c r="A3" s="12" t="s">
        <v>62</v>
      </c>
      <c r="B3" s="14" t="s">
        <v>63</v>
      </c>
      <c r="C3" s="14" t="s">
        <v>64</v>
      </c>
      <c r="D3" s="13" t="s">
        <v>65</v>
      </c>
      <c r="E3" s="14">
        <v>20.170829999999999</v>
      </c>
      <c r="F3" s="14">
        <v>36.9908</v>
      </c>
      <c r="G3" s="14">
        <v>14</v>
      </c>
    </row>
    <row r="4" spans="1:8" x14ac:dyDescent="0.3">
      <c r="A4" s="15"/>
      <c r="B4" s="16"/>
      <c r="C4" s="16"/>
      <c r="D4" s="17"/>
      <c r="E4" s="16"/>
      <c r="F4" s="16"/>
      <c r="G4" s="16"/>
      <c r="H4" s="18"/>
    </row>
    <row r="5" spans="1:8" x14ac:dyDescent="0.3">
      <c r="A5" s="15" t="s">
        <v>25</v>
      </c>
      <c r="B5" s="17"/>
      <c r="C5" s="17"/>
      <c r="D5" s="17"/>
      <c r="E5" s="16"/>
      <c r="F5" s="16"/>
      <c r="G5" s="17"/>
      <c r="H5" s="18"/>
    </row>
    <row r="6" spans="1:8" x14ac:dyDescent="0.3">
      <c r="A6" s="19" t="s">
        <v>26</v>
      </c>
      <c r="B6" s="16">
        <v>50.52</v>
      </c>
      <c r="C6" s="16">
        <v>26.18</v>
      </c>
      <c r="D6" s="16">
        <v>55.09</v>
      </c>
      <c r="E6" s="16">
        <v>18.00263</v>
      </c>
      <c r="F6" s="16">
        <v>33.47569</v>
      </c>
      <c r="G6" s="16">
        <v>12</v>
      </c>
      <c r="H6" s="18"/>
    </row>
    <row r="7" spans="1:8" x14ac:dyDescent="0.3">
      <c r="A7" s="19" t="s">
        <v>27</v>
      </c>
      <c r="B7" s="16">
        <v>49.48</v>
      </c>
      <c r="C7" s="16">
        <v>73.819999999999993</v>
      </c>
      <c r="D7" s="16">
        <v>44.91</v>
      </c>
      <c r="E7" s="16">
        <v>22.930350000000001</v>
      </c>
      <c r="F7" s="16">
        <v>38.961889999999997</v>
      </c>
      <c r="G7" s="16">
        <v>16</v>
      </c>
      <c r="H7" s="18"/>
    </row>
    <row r="8" spans="1:8" x14ac:dyDescent="0.3">
      <c r="A8" s="19"/>
      <c r="B8" s="16"/>
      <c r="C8" s="16"/>
      <c r="D8" s="16"/>
      <c r="E8" s="16"/>
      <c r="F8" s="16"/>
      <c r="G8" s="16"/>
      <c r="H8" s="18"/>
    </row>
    <row r="9" spans="1:8" x14ac:dyDescent="0.3">
      <c r="A9" s="15" t="s">
        <v>28</v>
      </c>
      <c r="B9" s="16"/>
      <c r="C9" s="16"/>
      <c r="D9" s="16"/>
      <c r="E9" s="16"/>
      <c r="F9" s="16"/>
      <c r="G9" s="17"/>
      <c r="H9" s="18"/>
    </row>
    <row r="10" spans="1:8" x14ac:dyDescent="0.3">
      <c r="A10" s="19" t="s">
        <v>29</v>
      </c>
      <c r="B10" s="16">
        <v>0.43</v>
      </c>
      <c r="C10" s="16">
        <v>0.02</v>
      </c>
      <c r="D10" s="16">
        <v>1.65</v>
      </c>
      <c r="E10" s="16">
        <v>5.9461240000000002</v>
      </c>
      <c r="F10" s="16" t="s">
        <v>30</v>
      </c>
      <c r="G10" s="20">
        <v>2</v>
      </c>
      <c r="H10" s="18"/>
    </row>
    <row r="11" spans="1:8" x14ac:dyDescent="0.3">
      <c r="A11" s="19" t="s">
        <v>31</v>
      </c>
      <c r="B11" s="16">
        <v>11.72</v>
      </c>
      <c r="C11" s="16">
        <v>7.6</v>
      </c>
      <c r="D11" s="16">
        <v>28.74</v>
      </c>
      <c r="E11" s="16">
        <v>16.130089999999999</v>
      </c>
      <c r="F11" s="16">
        <v>33.804200000000002</v>
      </c>
      <c r="G11" s="20">
        <v>8</v>
      </c>
      <c r="H11" s="18"/>
    </row>
    <row r="12" spans="1:8" x14ac:dyDescent="0.3">
      <c r="A12" s="19" t="s">
        <v>32</v>
      </c>
      <c r="B12" s="16">
        <v>33.67</v>
      </c>
      <c r="C12" s="16">
        <v>22.43</v>
      </c>
      <c r="D12" s="16">
        <v>25.57</v>
      </c>
      <c r="E12" s="16">
        <v>23.193169999999999</v>
      </c>
      <c r="F12" s="16">
        <v>35.939549999999997</v>
      </c>
      <c r="G12" s="20">
        <v>16</v>
      </c>
      <c r="H12" s="18"/>
    </row>
    <row r="13" spans="1:8" x14ac:dyDescent="0.3">
      <c r="A13" s="19" t="s">
        <v>33</v>
      </c>
      <c r="B13" s="16">
        <v>29.24</v>
      </c>
      <c r="C13" s="16">
        <v>30.19</v>
      </c>
      <c r="D13" s="16">
        <v>21.55</v>
      </c>
      <c r="E13" s="16">
        <v>23.94875</v>
      </c>
      <c r="F13" s="16">
        <v>37.779240000000001</v>
      </c>
      <c r="G13" s="20">
        <v>19</v>
      </c>
      <c r="H13" s="18"/>
    </row>
    <row r="14" spans="1:8" x14ac:dyDescent="0.3">
      <c r="A14" s="19" t="s">
        <v>34</v>
      </c>
      <c r="B14" s="16">
        <v>25.4</v>
      </c>
      <c r="C14" s="16">
        <v>26.45</v>
      </c>
      <c r="D14" s="16">
        <v>15.7</v>
      </c>
      <c r="E14" s="16">
        <v>24.080159999999999</v>
      </c>
      <c r="F14" s="16">
        <v>46.944809999999997</v>
      </c>
      <c r="G14" s="20">
        <v>23</v>
      </c>
      <c r="H14" s="18"/>
    </row>
    <row r="15" spans="1:8" x14ac:dyDescent="0.3">
      <c r="A15" s="19" t="s">
        <v>35</v>
      </c>
      <c r="B15" s="16">
        <v>10.94</v>
      </c>
      <c r="C15" s="16">
        <v>12.95</v>
      </c>
      <c r="D15" s="16">
        <v>6.18</v>
      </c>
      <c r="E15" s="16">
        <v>12.18791</v>
      </c>
      <c r="F15" s="16">
        <v>23.915900000000001</v>
      </c>
      <c r="G15" s="20">
        <v>45</v>
      </c>
      <c r="H15" s="18"/>
    </row>
    <row r="16" spans="1:8" x14ac:dyDescent="0.3">
      <c r="A16" s="19" t="s">
        <v>36</v>
      </c>
      <c r="B16" s="16">
        <v>0.75</v>
      </c>
      <c r="C16" s="16">
        <v>0.37</v>
      </c>
      <c r="D16" s="16">
        <v>0.61</v>
      </c>
      <c r="E16" s="16">
        <v>6.4060449999999998</v>
      </c>
      <c r="F16" s="16">
        <v>11.333769999999999</v>
      </c>
      <c r="G16" s="20">
        <v>40</v>
      </c>
      <c r="H16" s="18"/>
    </row>
    <row r="17" spans="1:8" x14ac:dyDescent="0.3">
      <c r="A17" s="19"/>
      <c r="B17" s="16"/>
      <c r="C17" s="16"/>
      <c r="D17" s="16"/>
      <c r="E17" s="16"/>
      <c r="F17" s="16"/>
      <c r="G17" s="20"/>
      <c r="H17" s="18"/>
    </row>
    <row r="18" spans="1:8" x14ac:dyDescent="0.3">
      <c r="A18" s="15" t="s">
        <v>37</v>
      </c>
      <c r="B18" s="16"/>
      <c r="C18" s="16"/>
      <c r="D18" s="16"/>
      <c r="E18" s="16"/>
      <c r="F18" s="16"/>
      <c r="G18" s="17"/>
      <c r="H18" s="18"/>
    </row>
    <row r="19" spans="1:8" x14ac:dyDescent="0.3">
      <c r="A19" s="19">
        <v>1</v>
      </c>
      <c r="B19" s="16">
        <v>19.989999999999998</v>
      </c>
      <c r="C19" s="16">
        <v>1.34</v>
      </c>
      <c r="D19" s="16">
        <v>20</v>
      </c>
      <c r="E19" s="16">
        <v>10.08541</v>
      </c>
      <c r="F19" s="16">
        <v>11.49803</v>
      </c>
      <c r="G19" s="16">
        <v>11</v>
      </c>
      <c r="H19" s="18"/>
    </row>
    <row r="20" spans="1:8" x14ac:dyDescent="0.3">
      <c r="A20" s="19">
        <v>2</v>
      </c>
      <c r="B20" s="16">
        <v>20</v>
      </c>
      <c r="C20" s="16">
        <v>12.12</v>
      </c>
      <c r="D20" s="16">
        <v>20</v>
      </c>
      <c r="E20" s="16">
        <v>15.80158</v>
      </c>
      <c r="F20" s="16">
        <v>50.985550000000003</v>
      </c>
      <c r="G20" s="20">
        <v>9</v>
      </c>
      <c r="H20" s="18"/>
    </row>
    <row r="21" spans="1:8" x14ac:dyDescent="0.3">
      <c r="A21" s="19">
        <v>3</v>
      </c>
      <c r="B21" s="16">
        <v>20</v>
      </c>
      <c r="C21" s="16">
        <v>20.97</v>
      </c>
      <c r="D21" s="16">
        <v>20</v>
      </c>
      <c r="E21" s="16">
        <v>28.48226</v>
      </c>
      <c r="F21" s="16">
        <v>47.04336</v>
      </c>
      <c r="G21" s="20">
        <v>10</v>
      </c>
      <c r="H21" s="18"/>
    </row>
    <row r="22" spans="1:8" x14ac:dyDescent="0.3">
      <c r="A22" s="19">
        <v>4</v>
      </c>
      <c r="B22" s="16">
        <v>20.010000000000002</v>
      </c>
      <c r="C22" s="16">
        <v>24.46</v>
      </c>
      <c r="D22" s="16">
        <v>20</v>
      </c>
      <c r="E22" s="16">
        <v>40.374510000000001</v>
      </c>
      <c r="F22" s="16">
        <v>49.671480000000003</v>
      </c>
      <c r="G22" s="20">
        <v>14</v>
      </c>
      <c r="H22" s="18"/>
    </row>
    <row r="23" spans="1:8" x14ac:dyDescent="0.3">
      <c r="A23" s="19">
        <v>5</v>
      </c>
      <c r="B23" s="16">
        <v>20.010000000000002</v>
      </c>
      <c r="C23" s="16">
        <v>41.1</v>
      </c>
      <c r="D23" s="16">
        <v>20</v>
      </c>
      <c r="E23" s="16">
        <v>54.927729999999997</v>
      </c>
      <c r="F23" s="16">
        <v>35.939549999999997</v>
      </c>
      <c r="G23" s="20">
        <v>26</v>
      </c>
      <c r="H23" s="18"/>
    </row>
    <row r="24" spans="1:8" x14ac:dyDescent="0.3">
      <c r="A24" s="19"/>
      <c r="B24" s="16"/>
      <c r="C24" s="16"/>
      <c r="D24" s="16"/>
      <c r="E24" s="16"/>
      <c r="F24" s="16"/>
      <c r="G24" s="20"/>
      <c r="H24" s="18"/>
    </row>
    <row r="25" spans="1:8" x14ac:dyDescent="0.3">
      <c r="A25" s="15" t="s">
        <v>38</v>
      </c>
      <c r="B25" s="16"/>
      <c r="C25" s="16"/>
      <c r="D25" s="16"/>
      <c r="E25" s="16"/>
      <c r="F25" s="16"/>
      <c r="G25" s="17"/>
      <c r="H25" s="18"/>
    </row>
    <row r="26" spans="1:8" x14ac:dyDescent="0.3">
      <c r="A26" s="21" t="s">
        <v>39</v>
      </c>
      <c r="B26" s="16">
        <v>28.6</v>
      </c>
      <c r="C26" s="16">
        <v>20.38</v>
      </c>
      <c r="D26" s="16">
        <v>8.0399999999999991</v>
      </c>
      <c r="E26" s="16">
        <v>19.875160000000001</v>
      </c>
      <c r="F26" s="16">
        <v>41.655720000000002</v>
      </c>
      <c r="G26" s="20">
        <v>16</v>
      </c>
      <c r="H26" s="18"/>
    </row>
    <row r="27" spans="1:8" x14ac:dyDescent="0.3">
      <c r="A27" s="21" t="s">
        <v>40</v>
      </c>
      <c r="B27" s="16">
        <v>9.6</v>
      </c>
      <c r="C27" s="16">
        <v>5.82</v>
      </c>
      <c r="D27" s="16">
        <v>11.43</v>
      </c>
      <c r="E27" s="16">
        <v>20.46649</v>
      </c>
      <c r="F27" s="16">
        <v>40.932980000000001</v>
      </c>
      <c r="G27" s="20">
        <v>13</v>
      </c>
      <c r="H27" s="18"/>
    </row>
    <row r="28" spans="1:8" x14ac:dyDescent="0.3">
      <c r="A28" s="21" t="s">
        <v>41</v>
      </c>
      <c r="B28" s="16">
        <v>10.18</v>
      </c>
      <c r="C28" s="16">
        <v>4.76</v>
      </c>
      <c r="D28" s="16">
        <v>10.85</v>
      </c>
      <c r="E28" s="16">
        <v>23.127459999999999</v>
      </c>
      <c r="F28" s="16">
        <v>41.95138</v>
      </c>
      <c r="G28" s="20">
        <v>14</v>
      </c>
      <c r="H28" s="18"/>
    </row>
    <row r="29" spans="1:8" x14ac:dyDescent="0.3">
      <c r="A29" s="21" t="s">
        <v>42</v>
      </c>
      <c r="B29" s="16">
        <v>10.42</v>
      </c>
      <c r="C29" s="16">
        <v>5.96</v>
      </c>
      <c r="D29" s="16">
        <v>12.67</v>
      </c>
      <c r="E29" s="16">
        <v>21.02497</v>
      </c>
      <c r="F29" s="16">
        <v>33.804200000000002</v>
      </c>
      <c r="G29" s="20">
        <v>12</v>
      </c>
      <c r="H29" s="18"/>
    </row>
    <row r="30" spans="1:8" x14ac:dyDescent="0.3">
      <c r="A30" s="21" t="s">
        <v>43</v>
      </c>
      <c r="B30" s="16">
        <v>10.76</v>
      </c>
      <c r="C30" s="16">
        <v>5.57</v>
      </c>
      <c r="D30" s="16">
        <v>11.61</v>
      </c>
      <c r="E30" s="16">
        <v>20.926410000000001</v>
      </c>
      <c r="F30" s="16">
        <v>31.99737</v>
      </c>
      <c r="G30" s="20">
        <v>14</v>
      </c>
      <c r="H30" s="18"/>
    </row>
    <row r="31" spans="1:8" x14ac:dyDescent="0.3">
      <c r="A31" s="21" t="s">
        <v>44</v>
      </c>
      <c r="B31" s="16">
        <v>9.1300000000000008</v>
      </c>
      <c r="C31" s="16">
        <v>7.86</v>
      </c>
      <c r="D31" s="16">
        <v>10.36</v>
      </c>
      <c r="E31" s="16">
        <v>18.98817</v>
      </c>
      <c r="F31" s="16">
        <v>35.939549999999997</v>
      </c>
      <c r="G31" s="20">
        <v>13</v>
      </c>
      <c r="H31" s="18"/>
    </row>
    <row r="32" spans="1:8" x14ac:dyDescent="0.3">
      <c r="A32" s="21" t="s">
        <v>45</v>
      </c>
      <c r="B32" s="16">
        <v>10.53</v>
      </c>
      <c r="C32" s="16">
        <v>7.15</v>
      </c>
      <c r="D32" s="16">
        <v>12.33</v>
      </c>
      <c r="E32" s="16">
        <v>19.218129999999999</v>
      </c>
      <c r="F32" s="16">
        <v>30.913270000000001</v>
      </c>
      <c r="G32" s="20">
        <v>12</v>
      </c>
      <c r="H32" s="18"/>
    </row>
    <row r="33" spans="1:8" x14ac:dyDescent="0.3">
      <c r="A33" s="21" t="s">
        <v>46</v>
      </c>
      <c r="B33" s="16">
        <v>10.78</v>
      </c>
      <c r="C33" s="16">
        <v>42.51</v>
      </c>
      <c r="D33" s="16">
        <v>22.71</v>
      </c>
      <c r="E33" s="16">
        <v>19.743760000000002</v>
      </c>
      <c r="F33" s="16">
        <v>36.957949999999997</v>
      </c>
      <c r="G33" s="20">
        <v>13</v>
      </c>
      <c r="H33" s="18"/>
    </row>
    <row r="34" spans="1:8" x14ac:dyDescent="0.3">
      <c r="A34" s="21"/>
      <c r="B34" s="16"/>
      <c r="C34" s="16"/>
      <c r="D34" s="16"/>
      <c r="E34" s="16"/>
      <c r="F34" s="16"/>
      <c r="G34" s="20"/>
      <c r="H34" s="18"/>
    </row>
    <row r="35" spans="1:8" x14ac:dyDescent="0.3">
      <c r="A35" s="21" t="s">
        <v>47</v>
      </c>
      <c r="B35" s="16">
        <v>68.25</v>
      </c>
      <c r="C35" s="16">
        <v>59.46</v>
      </c>
      <c r="D35" s="16"/>
      <c r="E35" s="16">
        <v>21.48489</v>
      </c>
      <c r="F35" s="16">
        <v>35.413930000000001</v>
      </c>
      <c r="G35" s="22"/>
      <c r="H35" s="18"/>
    </row>
    <row r="36" spans="1:8" x14ac:dyDescent="0.3">
      <c r="A36" s="21" t="s">
        <v>48</v>
      </c>
      <c r="B36" s="16">
        <v>31.75</v>
      </c>
      <c r="C36" s="16">
        <v>40.54</v>
      </c>
      <c r="D36" s="16"/>
      <c r="E36" s="16">
        <v>18.52825</v>
      </c>
      <c r="F36" s="16">
        <v>41.03154</v>
      </c>
      <c r="G36" s="22"/>
      <c r="H36" s="18"/>
    </row>
    <row r="37" spans="1:8" x14ac:dyDescent="0.3">
      <c r="A37" s="21"/>
      <c r="B37" s="16"/>
      <c r="C37" s="16"/>
      <c r="D37" s="16"/>
      <c r="E37" s="16"/>
      <c r="F37" s="16"/>
      <c r="G37" s="22"/>
      <c r="H37" s="18"/>
    </row>
    <row r="38" spans="1:8" x14ac:dyDescent="0.3">
      <c r="A38" s="15" t="s">
        <v>49</v>
      </c>
      <c r="B38" s="16"/>
      <c r="C38" s="16"/>
      <c r="D38" s="16"/>
      <c r="E38" s="16"/>
      <c r="F38" s="16"/>
      <c r="G38" s="17"/>
      <c r="H38" s="18"/>
    </row>
    <row r="39" spans="1:8" x14ac:dyDescent="0.3">
      <c r="A39" s="19">
        <v>1</v>
      </c>
      <c r="B39" s="16">
        <v>5.72</v>
      </c>
      <c r="C39" s="16">
        <v>8.7100000000000009</v>
      </c>
      <c r="D39" s="16"/>
      <c r="E39" s="16">
        <v>51.708280000000002</v>
      </c>
      <c r="F39" s="16">
        <v>24.96715</v>
      </c>
      <c r="G39" s="17"/>
      <c r="H39" s="18"/>
    </row>
    <row r="40" spans="1:8" x14ac:dyDescent="0.3">
      <c r="A40" s="19">
        <v>2</v>
      </c>
      <c r="B40" s="16">
        <v>19.75</v>
      </c>
      <c r="C40" s="16">
        <v>37.61</v>
      </c>
      <c r="D40" s="16"/>
      <c r="E40" s="16">
        <v>37.9435</v>
      </c>
      <c r="F40" s="16">
        <v>41.622860000000003</v>
      </c>
      <c r="G40" s="17"/>
      <c r="H40" s="18"/>
    </row>
    <row r="41" spans="1:8" x14ac:dyDescent="0.3">
      <c r="A41" s="19">
        <v>3</v>
      </c>
      <c r="B41" s="16">
        <v>12.41</v>
      </c>
      <c r="C41" s="16">
        <v>37.880000000000003</v>
      </c>
      <c r="D41" s="16"/>
      <c r="E41" s="16">
        <v>36.892249999999997</v>
      </c>
      <c r="F41" s="16">
        <v>32.98292</v>
      </c>
      <c r="G41" s="17"/>
      <c r="H41" s="18"/>
    </row>
    <row r="42" spans="1:8" x14ac:dyDescent="0.3">
      <c r="A42" s="19">
        <v>4</v>
      </c>
      <c r="B42" s="16">
        <v>8.2799999999999994</v>
      </c>
      <c r="C42" s="16">
        <v>8.83</v>
      </c>
      <c r="D42" s="16"/>
      <c r="E42" s="16">
        <v>20.99212</v>
      </c>
      <c r="F42" s="16">
        <v>60.446779999999997</v>
      </c>
      <c r="G42" s="17"/>
      <c r="H42" s="18"/>
    </row>
    <row r="43" spans="1:8" x14ac:dyDescent="0.3">
      <c r="A43" s="19">
        <v>5</v>
      </c>
      <c r="B43" s="16">
        <v>12.33</v>
      </c>
      <c r="C43" s="16">
        <v>2.14</v>
      </c>
      <c r="D43" s="16"/>
      <c r="E43" s="16">
        <v>13.929040000000001</v>
      </c>
      <c r="F43" s="16">
        <v>123.91589999999999</v>
      </c>
      <c r="G43" s="17"/>
      <c r="H43" s="18"/>
    </row>
    <row r="44" spans="1:8" x14ac:dyDescent="0.3">
      <c r="A44" s="19">
        <v>6</v>
      </c>
      <c r="B44" s="16">
        <v>0.47</v>
      </c>
      <c r="C44" s="16">
        <v>0.15</v>
      </c>
      <c r="D44" s="16"/>
      <c r="E44" s="16">
        <v>15.2431</v>
      </c>
      <c r="F44" s="16">
        <v>47.273319999999998</v>
      </c>
      <c r="G44" s="17"/>
      <c r="H44" s="18"/>
    </row>
    <row r="45" spans="1:8" x14ac:dyDescent="0.3">
      <c r="A45" s="19">
        <v>7</v>
      </c>
      <c r="B45" s="16">
        <v>8.1</v>
      </c>
      <c r="C45" s="16">
        <v>0.28000000000000003</v>
      </c>
      <c r="D45" s="16"/>
      <c r="E45" s="16">
        <v>21.813400000000001</v>
      </c>
      <c r="F45" s="16">
        <v>80.978980000000007</v>
      </c>
      <c r="G45" s="17"/>
      <c r="H45" s="18"/>
    </row>
    <row r="46" spans="1:8" x14ac:dyDescent="0.3">
      <c r="A46" s="19">
        <v>8</v>
      </c>
      <c r="B46" s="16">
        <v>12.72</v>
      </c>
      <c r="C46" s="16">
        <v>1.41</v>
      </c>
      <c r="D46" s="16"/>
      <c r="E46" s="16">
        <v>14.98029</v>
      </c>
      <c r="F46" s="16">
        <v>62.286470000000001</v>
      </c>
      <c r="G46" s="17"/>
      <c r="H46" s="18"/>
    </row>
    <row r="47" spans="1:8" x14ac:dyDescent="0.3">
      <c r="A47" s="19">
        <v>9</v>
      </c>
      <c r="B47" s="16">
        <v>20.22</v>
      </c>
      <c r="C47" s="16">
        <v>2.99</v>
      </c>
      <c r="D47" s="16"/>
      <c r="E47" s="16">
        <v>14.159000000000001</v>
      </c>
      <c r="F47" s="16">
        <v>36.596580000000003</v>
      </c>
      <c r="G47" s="17"/>
      <c r="H47" s="18"/>
    </row>
    <row r="48" spans="1:8" x14ac:dyDescent="0.3">
      <c r="A48" s="15" t="s">
        <v>0</v>
      </c>
      <c r="B48" s="23"/>
      <c r="C48" s="16"/>
      <c r="D48" s="16"/>
      <c r="E48" s="23"/>
      <c r="F48" s="23"/>
      <c r="G48" s="17"/>
      <c r="H48" s="18"/>
    </row>
    <row r="49" spans="1:8" x14ac:dyDescent="0.3">
      <c r="A49" s="19" t="s">
        <v>19</v>
      </c>
      <c r="B49" s="16">
        <v>2.33</v>
      </c>
      <c r="C49" s="16"/>
      <c r="D49" s="16">
        <v>2.29</v>
      </c>
      <c r="E49" s="16">
        <v>22.50329</v>
      </c>
      <c r="F49" s="16"/>
      <c r="G49" s="20">
        <v>11</v>
      </c>
      <c r="H49" s="18"/>
    </row>
    <row r="50" spans="1:8" x14ac:dyDescent="0.3">
      <c r="A50" s="19" t="s">
        <v>18</v>
      </c>
      <c r="B50" s="16">
        <v>0.24</v>
      </c>
      <c r="C50" s="16"/>
      <c r="D50" s="16">
        <v>0.23</v>
      </c>
      <c r="E50" s="16">
        <v>24.704339999999998</v>
      </c>
      <c r="F50" s="16"/>
      <c r="G50" s="20">
        <v>23</v>
      </c>
      <c r="H50" s="18"/>
    </row>
    <row r="51" spans="1:8" x14ac:dyDescent="0.3">
      <c r="A51" s="19" t="s">
        <v>17</v>
      </c>
      <c r="B51" s="16">
        <v>22.7</v>
      </c>
      <c r="C51" s="16"/>
      <c r="D51" s="16">
        <v>20.52</v>
      </c>
      <c r="E51" s="16">
        <v>23.850200000000001</v>
      </c>
      <c r="F51" s="16"/>
      <c r="G51" s="20">
        <v>16</v>
      </c>
      <c r="H51" s="18"/>
    </row>
    <row r="52" spans="1:8" x14ac:dyDescent="0.3">
      <c r="A52" s="19" t="s">
        <v>16</v>
      </c>
      <c r="B52" s="16">
        <v>0.94</v>
      </c>
      <c r="C52" s="16"/>
      <c r="D52" s="16">
        <v>0.39</v>
      </c>
      <c r="E52" s="16">
        <v>86.892250000000004</v>
      </c>
      <c r="F52" s="16"/>
      <c r="G52" s="20">
        <v>57</v>
      </c>
      <c r="H52" s="18"/>
    </row>
    <row r="53" spans="1:8" x14ac:dyDescent="0.3">
      <c r="A53" s="19" t="s">
        <v>15</v>
      </c>
      <c r="B53" s="16">
        <v>1.48</v>
      </c>
      <c r="C53" s="16"/>
      <c r="D53" s="16">
        <v>0.79</v>
      </c>
      <c r="E53" s="16">
        <v>29.336400000000001</v>
      </c>
      <c r="F53" s="16"/>
      <c r="G53" s="20">
        <v>24</v>
      </c>
      <c r="H53" s="18"/>
    </row>
    <row r="54" spans="1:8" x14ac:dyDescent="0.3">
      <c r="A54" s="19" t="s">
        <v>14</v>
      </c>
      <c r="B54" s="16">
        <v>4.6900000000000004</v>
      </c>
      <c r="C54" s="16"/>
      <c r="D54" s="16">
        <v>6.44</v>
      </c>
      <c r="E54" s="16">
        <v>15.04599</v>
      </c>
      <c r="F54" s="16"/>
      <c r="G54" s="20">
        <v>9</v>
      </c>
      <c r="H54" s="18"/>
    </row>
    <row r="55" spans="1:8" x14ac:dyDescent="0.3">
      <c r="A55" s="19" t="s">
        <v>13</v>
      </c>
      <c r="B55" s="16">
        <v>14.47</v>
      </c>
      <c r="C55" s="16"/>
      <c r="D55" s="16">
        <v>16.43</v>
      </c>
      <c r="E55" s="16">
        <v>18.692509999999999</v>
      </c>
      <c r="F55" s="16"/>
      <c r="G55" s="20">
        <v>13</v>
      </c>
      <c r="H55" s="18"/>
    </row>
    <row r="56" spans="1:8" x14ac:dyDescent="0.3">
      <c r="A56" s="19" t="s">
        <v>12</v>
      </c>
      <c r="B56" s="16">
        <v>6.68</v>
      </c>
      <c r="C56" s="16"/>
      <c r="D56" s="16">
        <v>6.4</v>
      </c>
      <c r="E56" s="16">
        <v>23.02891</v>
      </c>
      <c r="F56" s="16"/>
      <c r="G56" s="20">
        <v>15</v>
      </c>
      <c r="H56" s="18"/>
    </row>
    <row r="57" spans="1:8" x14ac:dyDescent="0.3">
      <c r="A57" s="19" t="s">
        <v>11</v>
      </c>
      <c r="B57" s="16">
        <v>3.07</v>
      </c>
      <c r="C57" s="16"/>
      <c r="D57" s="16">
        <v>4.82</v>
      </c>
      <c r="E57" s="16">
        <v>11.00526</v>
      </c>
      <c r="F57" s="16"/>
      <c r="G57" s="20">
        <v>10</v>
      </c>
      <c r="H57" s="18"/>
    </row>
    <row r="58" spans="1:8" x14ac:dyDescent="0.3">
      <c r="A58" s="19" t="s">
        <v>10</v>
      </c>
      <c r="B58" s="16">
        <v>3.1</v>
      </c>
      <c r="C58" s="16"/>
      <c r="D58" s="16">
        <v>2.31</v>
      </c>
      <c r="E58" s="16">
        <v>43.95532</v>
      </c>
      <c r="F58" s="16"/>
      <c r="G58" s="20">
        <v>28</v>
      </c>
      <c r="H58" s="18"/>
    </row>
    <row r="59" spans="1:8" x14ac:dyDescent="0.3">
      <c r="A59" s="19" t="s">
        <v>9</v>
      </c>
      <c r="B59" s="16">
        <v>1.65</v>
      </c>
      <c r="C59" s="16"/>
      <c r="D59" s="16">
        <v>1.36</v>
      </c>
      <c r="E59" s="16">
        <v>34.954009999999997</v>
      </c>
      <c r="F59" s="16"/>
      <c r="G59" s="20">
        <v>24</v>
      </c>
      <c r="H59" s="18"/>
    </row>
    <row r="60" spans="1:8" x14ac:dyDescent="0.3">
      <c r="A60" s="19" t="s">
        <v>8</v>
      </c>
      <c r="B60" s="16">
        <v>1.59</v>
      </c>
      <c r="C60" s="16"/>
      <c r="D60" s="16">
        <v>2.1800000000000002</v>
      </c>
      <c r="E60" s="16">
        <v>24.408670000000001</v>
      </c>
      <c r="F60" s="16"/>
      <c r="G60" s="20">
        <v>16</v>
      </c>
      <c r="H60" s="18"/>
    </row>
    <row r="61" spans="1:8" x14ac:dyDescent="0.3">
      <c r="A61" s="19" t="s">
        <v>7</v>
      </c>
      <c r="B61" s="16">
        <v>5.32</v>
      </c>
      <c r="C61" s="16"/>
      <c r="D61" s="16">
        <v>5.64</v>
      </c>
      <c r="E61" s="16">
        <v>16.95138</v>
      </c>
      <c r="F61" s="16"/>
      <c r="G61" s="20">
        <v>14</v>
      </c>
      <c r="H61" s="18"/>
    </row>
    <row r="62" spans="1:8" x14ac:dyDescent="0.3">
      <c r="A62" s="19" t="s">
        <v>6</v>
      </c>
      <c r="B62" s="16">
        <v>5.28</v>
      </c>
      <c r="C62" s="16"/>
      <c r="D62" s="16">
        <v>12.17</v>
      </c>
      <c r="E62" s="16">
        <v>7.9829169999999996</v>
      </c>
      <c r="F62" s="16"/>
      <c r="G62" s="20">
        <v>6</v>
      </c>
      <c r="H62" s="18"/>
    </row>
    <row r="63" spans="1:8" x14ac:dyDescent="0.3">
      <c r="A63" s="19" t="s">
        <v>5</v>
      </c>
      <c r="B63" s="16">
        <v>6.37</v>
      </c>
      <c r="C63" s="16"/>
      <c r="D63" s="16">
        <v>5.99</v>
      </c>
      <c r="E63" s="16">
        <v>35.775300000000001</v>
      </c>
      <c r="F63" s="16"/>
      <c r="G63" s="20">
        <v>23</v>
      </c>
      <c r="H63" s="18"/>
    </row>
    <row r="64" spans="1:8" x14ac:dyDescent="0.3">
      <c r="A64" s="19" t="s">
        <v>4</v>
      </c>
      <c r="B64" s="16">
        <v>9.44</v>
      </c>
      <c r="C64" s="16"/>
      <c r="D64" s="16">
        <v>4.6100000000000003</v>
      </c>
      <c r="E64" s="16">
        <v>27.95664</v>
      </c>
      <c r="F64" s="16"/>
      <c r="G64" s="20">
        <v>24</v>
      </c>
      <c r="H64" s="18"/>
    </row>
    <row r="65" spans="1:8" x14ac:dyDescent="0.3">
      <c r="A65" s="19" t="s">
        <v>3</v>
      </c>
      <c r="B65" s="16">
        <v>7.4</v>
      </c>
      <c r="C65" s="16"/>
      <c r="D65" s="16">
        <v>4.3899999999999997</v>
      </c>
      <c r="E65" s="16">
        <v>37.51643</v>
      </c>
      <c r="F65" s="16"/>
      <c r="G65" s="20">
        <v>32</v>
      </c>
      <c r="H65" s="18"/>
    </row>
    <row r="66" spans="1:8" x14ac:dyDescent="0.3">
      <c r="A66" s="19" t="s">
        <v>2</v>
      </c>
      <c r="B66" s="16">
        <v>1.66</v>
      </c>
      <c r="C66" s="16"/>
      <c r="D66" s="16">
        <v>1.49</v>
      </c>
      <c r="E66" s="16">
        <v>13.0749</v>
      </c>
      <c r="F66" s="16"/>
      <c r="G66" s="20">
        <v>11</v>
      </c>
      <c r="H66" s="18"/>
    </row>
    <row r="67" spans="1:8" x14ac:dyDescent="0.3">
      <c r="A67" s="19" t="s">
        <v>1</v>
      </c>
      <c r="B67" s="16">
        <v>1.59</v>
      </c>
      <c r="C67" s="16"/>
      <c r="D67" s="16">
        <v>1.54</v>
      </c>
      <c r="E67" s="16">
        <v>19.97372</v>
      </c>
      <c r="F67" s="16"/>
      <c r="G67" s="20">
        <v>14</v>
      </c>
      <c r="H67" s="18"/>
    </row>
    <row r="68" spans="1:8" x14ac:dyDescent="0.3">
      <c r="A68" s="19"/>
      <c r="B68" s="16"/>
      <c r="C68" s="16"/>
      <c r="D68" s="16"/>
      <c r="E68" s="16"/>
      <c r="F68" s="16"/>
      <c r="G68" s="20"/>
      <c r="H68" s="18"/>
    </row>
    <row r="69" spans="1:8" x14ac:dyDescent="0.3">
      <c r="A69" s="15" t="s">
        <v>50</v>
      </c>
      <c r="B69" s="16"/>
      <c r="C69" s="16"/>
      <c r="D69" s="16"/>
      <c r="E69" s="16"/>
      <c r="F69" s="16"/>
      <c r="G69" s="17"/>
      <c r="H69" s="18"/>
    </row>
    <row r="70" spans="1:8" x14ac:dyDescent="0.3">
      <c r="A70" s="19">
        <v>1</v>
      </c>
      <c r="B70" s="16">
        <v>84.06</v>
      </c>
      <c r="C70" s="16">
        <v>0.78</v>
      </c>
      <c r="D70" s="16"/>
      <c r="E70" s="16">
        <v>18.692509999999999</v>
      </c>
      <c r="F70" s="16">
        <v>30.913270000000001</v>
      </c>
      <c r="G70" s="17"/>
      <c r="H70" s="18"/>
    </row>
    <row r="71" spans="1:8" x14ac:dyDescent="0.3">
      <c r="A71" s="19">
        <v>2</v>
      </c>
      <c r="B71" s="16">
        <v>14.81</v>
      </c>
      <c r="C71" s="16">
        <v>27.6</v>
      </c>
      <c r="D71" s="16"/>
      <c r="E71" s="16">
        <v>29.862020000000001</v>
      </c>
      <c r="F71" s="16">
        <v>25.95269</v>
      </c>
      <c r="G71" s="17"/>
      <c r="H71" s="18"/>
    </row>
    <row r="72" spans="1:8" x14ac:dyDescent="0.3">
      <c r="A72" s="19">
        <v>3</v>
      </c>
      <c r="B72" s="16">
        <v>1.1299999999999999</v>
      </c>
      <c r="C72" s="16">
        <v>71.62</v>
      </c>
      <c r="D72" s="16"/>
      <c r="E72" s="16">
        <v>257.95010000000002</v>
      </c>
      <c r="F72" s="16">
        <v>46.944809999999997</v>
      </c>
      <c r="G72" s="17"/>
      <c r="H72" s="18"/>
    </row>
    <row r="73" spans="1:8" x14ac:dyDescent="0.3">
      <c r="A73" s="19"/>
      <c r="B73" s="16"/>
      <c r="C73" s="16"/>
      <c r="D73" s="16"/>
      <c r="E73" s="16"/>
      <c r="F73" s="16"/>
      <c r="G73" s="17"/>
      <c r="H73" s="18"/>
    </row>
    <row r="74" spans="1:8" x14ac:dyDescent="0.3">
      <c r="A74" s="15" t="s">
        <v>51</v>
      </c>
      <c r="B74" s="16"/>
      <c r="C74" s="16"/>
      <c r="D74" s="16"/>
      <c r="E74" s="16"/>
      <c r="F74" s="16"/>
      <c r="G74" s="17"/>
      <c r="H74" s="18"/>
    </row>
    <row r="75" spans="1:8" x14ac:dyDescent="0.3">
      <c r="A75" s="19">
        <v>1</v>
      </c>
      <c r="B75" s="16">
        <v>37.159999999999997</v>
      </c>
      <c r="C75" s="16" t="s">
        <v>30</v>
      </c>
      <c r="D75" s="16"/>
      <c r="E75" s="16">
        <v>20.00657</v>
      </c>
      <c r="F75" s="16" t="s">
        <v>30</v>
      </c>
      <c r="G75" s="17"/>
      <c r="H75" s="18"/>
    </row>
    <row r="76" spans="1:8" x14ac:dyDescent="0.3">
      <c r="A76" s="19">
        <v>2</v>
      </c>
      <c r="B76" s="16">
        <v>23.98</v>
      </c>
      <c r="C76" s="16" t="s">
        <v>30</v>
      </c>
      <c r="D76" s="16"/>
      <c r="E76" s="16">
        <v>20.00657</v>
      </c>
      <c r="F76" s="16" t="s">
        <v>30</v>
      </c>
      <c r="G76" s="17"/>
      <c r="H76" s="18"/>
    </row>
    <row r="77" spans="1:8" x14ac:dyDescent="0.3">
      <c r="A77" s="19">
        <v>3</v>
      </c>
      <c r="B77" s="16">
        <v>38.85</v>
      </c>
      <c r="C77" s="16" t="s">
        <v>30</v>
      </c>
      <c r="D77" s="16"/>
      <c r="E77" s="16">
        <v>20.46649</v>
      </c>
      <c r="F77" s="16" t="s">
        <v>30</v>
      </c>
      <c r="G77" s="17"/>
      <c r="H77" s="18"/>
    </row>
    <row r="78" spans="1:8" x14ac:dyDescent="0.3">
      <c r="A78" s="24"/>
      <c r="B78" s="16"/>
      <c r="C78" s="16"/>
      <c r="D78" s="16"/>
      <c r="E78" s="16"/>
      <c r="F78" s="16"/>
      <c r="G78" s="17"/>
      <c r="H78" s="18"/>
    </row>
    <row r="79" spans="1:8" x14ac:dyDescent="0.3">
      <c r="A79" s="15" t="s">
        <v>52</v>
      </c>
      <c r="B79" s="16"/>
      <c r="C79" s="16"/>
      <c r="D79" s="16"/>
      <c r="E79" s="16"/>
      <c r="F79" s="16"/>
      <c r="G79" s="17"/>
      <c r="H79" s="18"/>
    </row>
    <row r="80" spans="1:8" x14ac:dyDescent="0.3">
      <c r="A80" s="19">
        <v>1</v>
      </c>
      <c r="B80" s="16">
        <v>78.349999999999994</v>
      </c>
      <c r="C80" s="16">
        <v>64.11</v>
      </c>
      <c r="D80" s="16"/>
      <c r="E80" s="16">
        <v>45.926409999999997</v>
      </c>
      <c r="F80" s="16">
        <v>67.904070000000004</v>
      </c>
      <c r="G80" s="17"/>
      <c r="H80" s="18"/>
    </row>
    <row r="81" spans="1:8" x14ac:dyDescent="0.3">
      <c r="A81" s="19">
        <v>2</v>
      </c>
      <c r="B81" s="16">
        <v>21.65</v>
      </c>
      <c r="C81" s="16">
        <v>35.89</v>
      </c>
      <c r="D81" s="16"/>
      <c r="E81" s="16">
        <v>11.95795</v>
      </c>
      <c r="F81" s="16">
        <v>22.01051</v>
      </c>
      <c r="G81" s="17"/>
      <c r="H81" s="18"/>
    </row>
    <row r="82" spans="1:8" x14ac:dyDescent="0.3">
      <c r="A82" s="24"/>
      <c r="B82" s="16"/>
      <c r="C82" s="16"/>
      <c r="D82" s="16"/>
      <c r="E82" s="16"/>
      <c r="F82" s="16"/>
      <c r="G82" s="17"/>
      <c r="H82" s="18"/>
    </row>
    <row r="83" spans="1:8" x14ac:dyDescent="0.3">
      <c r="A83" s="25" t="s">
        <v>53</v>
      </c>
      <c r="B83" s="16"/>
      <c r="C83" s="16"/>
      <c r="D83" s="16"/>
      <c r="E83" s="16"/>
      <c r="F83" s="16"/>
      <c r="G83" s="17"/>
      <c r="H83" s="18"/>
    </row>
    <row r="84" spans="1:8" x14ac:dyDescent="0.3">
      <c r="A84" s="19" t="s">
        <v>54</v>
      </c>
      <c r="B84" s="16">
        <v>93.31</v>
      </c>
      <c r="C84" s="16">
        <v>99.75</v>
      </c>
      <c r="D84" s="16">
        <v>95.5</v>
      </c>
      <c r="E84" s="16">
        <v>21.780550000000002</v>
      </c>
      <c r="F84" s="16">
        <v>37.746389999999998</v>
      </c>
      <c r="G84" s="20">
        <v>14</v>
      </c>
      <c r="H84" s="18"/>
    </row>
    <row r="85" spans="1:8" x14ac:dyDescent="0.3">
      <c r="A85" s="19" t="s">
        <v>55</v>
      </c>
      <c r="B85" s="16">
        <v>6.69</v>
      </c>
      <c r="C85" s="16">
        <v>0.25</v>
      </c>
      <c r="D85" s="16">
        <v>4.5</v>
      </c>
      <c r="E85" s="16">
        <v>13.27201</v>
      </c>
      <c r="F85" s="16">
        <v>18.00263</v>
      </c>
      <c r="G85" s="20">
        <v>8</v>
      </c>
      <c r="H85" s="18"/>
    </row>
    <row r="86" spans="1:8" x14ac:dyDescent="0.3">
      <c r="A86" s="24"/>
      <c r="B86" s="16"/>
      <c r="C86" s="16"/>
      <c r="D86" s="16"/>
      <c r="E86" s="16"/>
      <c r="F86" s="16"/>
      <c r="G86" s="20"/>
      <c r="H86" s="18"/>
    </row>
    <row r="87" spans="1:8" x14ac:dyDescent="0.3">
      <c r="A87" s="26" t="s">
        <v>56</v>
      </c>
      <c r="B87" s="16"/>
      <c r="C87" s="16"/>
      <c r="D87" s="16"/>
      <c r="E87" s="16"/>
      <c r="F87" s="16"/>
      <c r="G87" s="17"/>
      <c r="H87" s="18"/>
    </row>
    <row r="88" spans="1:8" ht="42" x14ac:dyDescent="0.3">
      <c r="A88" s="27" t="s">
        <v>57</v>
      </c>
      <c r="B88" s="16">
        <v>0.57999999999999996</v>
      </c>
      <c r="C88" s="16">
        <v>0.13</v>
      </c>
      <c r="D88" s="16"/>
      <c r="E88" s="16">
        <v>15.53876</v>
      </c>
      <c r="F88" s="16">
        <v>152.98949999999999</v>
      </c>
      <c r="G88" s="17"/>
      <c r="H88" s="18"/>
    </row>
    <row r="89" spans="1:8" x14ac:dyDescent="0.3">
      <c r="A89" s="28" t="s">
        <v>58</v>
      </c>
      <c r="B89" s="16">
        <v>1.81</v>
      </c>
      <c r="C89" s="16">
        <v>0.71</v>
      </c>
      <c r="D89" s="16"/>
      <c r="E89" s="16">
        <v>10.01971</v>
      </c>
      <c r="F89" s="16">
        <v>58.015770000000003</v>
      </c>
      <c r="G89" s="17"/>
      <c r="H89" s="18"/>
    </row>
    <row r="90" spans="1:8" x14ac:dyDescent="0.3">
      <c r="A90" s="28" t="s">
        <v>59</v>
      </c>
      <c r="B90" s="16">
        <v>2.87</v>
      </c>
      <c r="C90" s="16">
        <v>0.6</v>
      </c>
      <c r="D90" s="16"/>
      <c r="E90" s="16">
        <v>9.954008</v>
      </c>
      <c r="F90" s="16">
        <v>66.458609999999993</v>
      </c>
      <c r="G90" s="17"/>
      <c r="H90" s="18"/>
    </row>
    <row r="91" spans="1:8" x14ac:dyDescent="0.3">
      <c r="A91" s="29" t="s">
        <v>60</v>
      </c>
      <c r="B91" s="16">
        <v>4.18</v>
      </c>
      <c r="C91" s="16">
        <v>0.54</v>
      </c>
      <c r="D91" s="16"/>
      <c r="E91" s="16">
        <v>17.01708</v>
      </c>
      <c r="F91" s="16">
        <v>26.806830000000001</v>
      </c>
      <c r="G91" s="17"/>
      <c r="H91" s="18"/>
    </row>
    <row r="92" spans="1:8" x14ac:dyDescent="0.3">
      <c r="A92" s="29" t="s">
        <v>67</v>
      </c>
      <c r="B92" s="16">
        <v>90.56</v>
      </c>
      <c r="C92" s="16">
        <v>98.02</v>
      </c>
      <c r="D92" s="16"/>
      <c r="E92" s="16">
        <v>22.897500000000001</v>
      </c>
      <c r="F92" s="16">
        <v>36.957949999999997</v>
      </c>
      <c r="G92" s="17"/>
      <c r="H92" s="18"/>
    </row>
    <row r="93" spans="1:8" x14ac:dyDescent="0.3">
      <c r="A93" s="30"/>
      <c r="B93" s="16"/>
      <c r="C93" s="16"/>
      <c r="D93" s="16"/>
      <c r="E93" s="16"/>
      <c r="F93" s="16"/>
      <c r="G93" s="17"/>
      <c r="H93" s="18"/>
    </row>
    <row r="94" spans="1:8" x14ac:dyDescent="0.3">
      <c r="A94" s="26" t="s">
        <v>61</v>
      </c>
      <c r="B94" s="16"/>
      <c r="C94" s="16"/>
      <c r="D94" s="16"/>
      <c r="E94" s="16"/>
      <c r="F94" s="16"/>
      <c r="G94" s="17"/>
      <c r="H94" s="18"/>
    </row>
    <row r="95" spans="1:8" x14ac:dyDescent="0.3">
      <c r="A95" s="29">
        <v>2004</v>
      </c>
      <c r="B95" s="16"/>
      <c r="C95" s="16"/>
      <c r="D95" s="31">
        <v>4.53</v>
      </c>
      <c r="E95" s="17"/>
      <c r="F95" s="16"/>
      <c r="G95" s="20">
        <v>14</v>
      </c>
      <c r="H95" s="18"/>
    </row>
    <row r="96" spans="1:8" x14ac:dyDescent="0.3">
      <c r="A96" s="29">
        <v>2005</v>
      </c>
      <c r="B96" s="16"/>
      <c r="C96" s="16"/>
      <c r="D96" s="31">
        <v>5.69</v>
      </c>
      <c r="E96" s="17"/>
      <c r="F96" s="16"/>
      <c r="G96" s="20">
        <v>14</v>
      </c>
      <c r="H96" s="18"/>
    </row>
    <row r="97" spans="1:8" x14ac:dyDescent="0.3">
      <c r="A97" s="29">
        <v>2006</v>
      </c>
      <c r="B97" s="16"/>
      <c r="C97" s="16"/>
      <c r="D97" s="31">
        <v>5.97</v>
      </c>
      <c r="E97" s="17"/>
      <c r="F97" s="16"/>
      <c r="G97" s="20">
        <v>13</v>
      </c>
      <c r="H97" s="18"/>
    </row>
    <row r="98" spans="1:8" x14ac:dyDescent="0.3">
      <c r="A98" s="29">
        <v>2007</v>
      </c>
      <c r="B98" s="16"/>
      <c r="C98" s="16"/>
      <c r="D98" s="31">
        <v>6.02</v>
      </c>
      <c r="E98" s="17"/>
      <c r="F98" s="16"/>
      <c r="G98" s="20">
        <v>12</v>
      </c>
      <c r="H98" s="18"/>
    </row>
    <row r="99" spans="1:8" x14ac:dyDescent="0.3">
      <c r="A99" s="29">
        <v>2008</v>
      </c>
      <c r="B99" s="16"/>
      <c r="C99" s="16"/>
      <c r="D99" s="31">
        <v>5.7</v>
      </c>
      <c r="E99" s="17"/>
      <c r="F99" s="16"/>
      <c r="G99" s="20">
        <v>11</v>
      </c>
      <c r="H99" s="18"/>
    </row>
    <row r="100" spans="1:8" x14ac:dyDescent="0.3">
      <c r="A100" s="29">
        <v>2009</v>
      </c>
      <c r="B100" s="16"/>
      <c r="C100" s="16"/>
      <c r="D100" s="31">
        <v>3.86</v>
      </c>
      <c r="E100" s="17"/>
      <c r="F100" s="16"/>
      <c r="G100" s="20">
        <v>14</v>
      </c>
      <c r="H100" s="18"/>
    </row>
    <row r="101" spans="1:8" x14ac:dyDescent="0.3">
      <c r="A101" s="29">
        <v>2010</v>
      </c>
      <c r="B101" s="16"/>
      <c r="C101" s="16"/>
      <c r="D101" s="31">
        <v>4.1399999999999997</v>
      </c>
      <c r="E101" s="17"/>
      <c r="F101" s="16"/>
      <c r="G101" s="20">
        <v>14</v>
      </c>
      <c r="H101" s="18"/>
    </row>
    <row r="102" spans="1:8" x14ac:dyDescent="0.3">
      <c r="A102" s="29">
        <v>2011</v>
      </c>
      <c r="B102" s="16"/>
      <c r="C102" s="16"/>
      <c r="D102" s="31">
        <v>4.6399999999999997</v>
      </c>
      <c r="E102" s="17"/>
      <c r="F102" s="16"/>
      <c r="G102" s="20">
        <v>17</v>
      </c>
      <c r="H102" s="18"/>
    </row>
    <row r="103" spans="1:8" x14ac:dyDescent="0.3">
      <c r="A103" s="29">
        <v>2012</v>
      </c>
      <c r="B103" s="16"/>
      <c r="C103" s="16"/>
      <c r="D103" s="31">
        <v>3.91</v>
      </c>
      <c r="E103" s="17"/>
      <c r="F103" s="16"/>
      <c r="G103" s="20">
        <v>15</v>
      </c>
      <c r="H103" s="18"/>
    </row>
    <row r="104" spans="1:8" x14ac:dyDescent="0.3">
      <c r="A104" s="29">
        <v>2013</v>
      </c>
      <c r="B104" s="16"/>
      <c r="C104" s="16"/>
      <c r="D104" s="31">
        <v>4.6100000000000003</v>
      </c>
      <c r="E104" s="17"/>
      <c r="F104" s="16"/>
      <c r="G104" s="20">
        <v>15</v>
      </c>
      <c r="H104" s="18"/>
    </row>
    <row r="105" spans="1:8" x14ac:dyDescent="0.3">
      <c r="A105" s="29">
        <v>2014</v>
      </c>
      <c r="B105" s="16"/>
      <c r="C105" s="16"/>
      <c r="D105" s="31">
        <v>4.6900000000000004</v>
      </c>
      <c r="E105" s="17"/>
      <c r="F105" s="16"/>
      <c r="G105" s="20">
        <v>14</v>
      </c>
      <c r="H105" s="18"/>
    </row>
    <row r="106" spans="1:8" x14ac:dyDescent="0.3">
      <c r="A106" s="29">
        <v>2015</v>
      </c>
      <c r="B106" s="16"/>
      <c r="C106" s="16"/>
      <c r="D106" s="31">
        <v>5.46</v>
      </c>
      <c r="E106" s="17"/>
      <c r="F106" s="16"/>
      <c r="G106" s="20">
        <v>12</v>
      </c>
      <c r="H106" s="18"/>
    </row>
    <row r="107" spans="1:8" x14ac:dyDescent="0.3">
      <c r="A107" s="29">
        <v>2016</v>
      </c>
      <c r="B107" s="16"/>
      <c r="C107" s="16"/>
      <c r="D107" s="31">
        <v>5.58</v>
      </c>
      <c r="E107" s="17"/>
      <c r="F107" s="16"/>
      <c r="G107" s="20">
        <v>13</v>
      </c>
      <c r="H107" s="18"/>
    </row>
    <row r="108" spans="1:8" x14ac:dyDescent="0.3">
      <c r="A108" s="29">
        <v>2017</v>
      </c>
      <c r="B108" s="16"/>
      <c r="C108" s="16"/>
      <c r="D108" s="31">
        <v>5.95</v>
      </c>
      <c r="E108" s="17"/>
      <c r="F108" s="16"/>
      <c r="G108" s="20">
        <v>12</v>
      </c>
      <c r="H108" s="18"/>
    </row>
    <row r="109" spans="1:8" x14ac:dyDescent="0.3">
      <c r="A109" s="29">
        <v>2018</v>
      </c>
      <c r="B109" s="16"/>
      <c r="C109" s="16"/>
      <c r="D109" s="31">
        <v>5.7</v>
      </c>
      <c r="E109" s="17"/>
      <c r="F109" s="16"/>
      <c r="G109" s="20">
        <v>12</v>
      </c>
      <c r="H109" s="18"/>
    </row>
    <row r="110" spans="1:8" x14ac:dyDescent="0.3">
      <c r="A110" s="29">
        <v>2019</v>
      </c>
      <c r="B110" s="16"/>
      <c r="C110" s="16"/>
      <c r="D110" s="31">
        <v>5.27</v>
      </c>
      <c r="E110" s="17"/>
      <c r="F110" s="16"/>
      <c r="G110" s="20">
        <v>12</v>
      </c>
      <c r="H110" s="18"/>
    </row>
    <row r="111" spans="1:8" x14ac:dyDescent="0.3">
      <c r="A111" s="29">
        <v>2020</v>
      </c>
      <c r="B111" s="16"/>
      <c r="C111" s="16"/>
      <c r="D111" s="31">
        <v>4.33</v>
      </c>
      <c r="E111" s="17"/>
      <c r="F111" s="16"/>
      <c r="G111" s="20">
        <v>14</v>
      </c>
      <c r="H111" s="18"/>
    </row>
    <row r="112" spans="1:8" x14ac:dyDescent="0.3">
      <c r="A112" s="29">
        <v>2021</v>
      </c>
      <c r="B112" s="16"/>
      <c r="C112" s="16"/>
      <c r="D112" s="31">
        <v>4.49</v>
      </c>
      <c r="E112" s="17"/>
      <c r="F112" s="16"/>
      <c r="G112" s="20">
        <v>14</v>
      </c>
      <c r="H112" s="18"/>
    </row>
    <row r="113" spans="1:8" x14ac:dyDescent="0.3">
      <c r="A113" s="29">
        <v>2022</v>
      </c>
      <c r="B113" s="16"/>
      <c r="C113" s="16"/>
      <c r="D113" s="31">
        <v>4.8499999999999996</v>
      </c>
      <c r="E113" s="17"/>
      <c r="F113" s="16"/>
      <c r="G113" s="20">
        <v>16</v>
      </c>
      <c r="H113" s="18"/>
    </row>
    <row r="114" spans="1:8" ht="14.5" thickBot="1" x14ac:dyDescent="0.35">
      <c r="A114" s="35">
        <v>2023</v>
      </c>
      <c r="B114" s="36"/>
      <c r="C114" s="36"/>
      <c r="D114" s="37">
        <v>4.5999999999999996</v>
      </c>
      <c r="E114" s="38"/>
      <c r="F114" s="36"/>
      <c r="G114" s="39" t="s">
        <v>30</v>
      </c>
      <c r="H114" s="18"/>
    </row>
    <row r="115" spans="1:8" x14ac:dyDescent="0.3">
      <c r="A115" s="18"/>
      <c r="B115" s="21"/>
      <c r="C115" s="32"/>
      <c r="D115" s="32"/>
      <c r="E115" s="32"/>
      <c r="F115" s="21"/>
      <c r="G115" s="32"/>
      <c r="H115" s="18"/>
    </row>
    <row r="116" spans="1:8" x14ac:dyDescent="0.3">
      <c r="A116" s="18"/>
      <c r="B116" s="21"/>
      <c r="C116" s="32"/>
      <c r="D116" s="32"/>
      <c r="E116" s="32"/>
      <c r="F116" s="21"/>
      <c r="G116" s="32"/>
      <c r="H116" s="18"/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0"/>
  <sheetViews>
    <sheetView tabSelected="1" topLeftCell="B1" workbookViewId="0">
      <selection activeCell="M7" sqref="M7"/>
    </sheetView>
  </sheetViews>
  <sheetFormatPr defaultRowHeight="14.5" x14ac:dyDescent="0.35"/>
  <cols>
    <col min="2" max="2" width="8.7265625" style="51"/>
    <col min="4" max="5" width="8.7265625" customWidth="1"/>
    <col min="12" max="13" width="11.1796875" bestFit="1" customWidth="1"/>
    <col min="15" max="16" width="11.1796875" bestFit="1" customWidth="1"/>
  </cols>
  <sheetData>
    <row r="2" spans="2:13" s="2" customFormat="1" x14ac:dyDescent="0.35">
      <c r="B2" s="63"/>
      <c r="C2" s="50" t="s">
        <v>291</v>
      </c>
    </row>
    <row r="3" spans="2:13" ht="15" thickBot="1" x14ac:dyDescent="0.4">
      <c r="B3" s="53"/>
      <c r="C3" s="52"/>
      <c r="D3" s="88" t="s">
        <v>22</v>
      </c>
      <c r="E3" s="88"/>
      <c r="F3" s="88"/>
      <c r="G3" s="88"/>
      <c r="H3" s="88" t="s">
        <v>23</v>
      </c>
      <c r="I3" s="88"/>
      <c r="J3" s="88"/>
      <c r="K3" s="88"/>
    </row>
    <row r="4" spans="2:13" ht="26.5" thickBot="1" x14ac:dyDescent="0.4">
      <c r="B4" s="64"/>
      <c r="C4" s="60" t="s">
        <v>38</v>
      </c>
      <c r="D4" s="61" t="s">
        <v>289</v>
      </c>
      <c r="E4" s="61" t="s">
        <v>290</v>
      </c>
      <c r="F4" s="87" t="s">
        <v>437</v>
      </c>
      <c r="G4" s="93"/>
      <c r="H4" s="59" t="s">
        <v>289</v>
      </c>
      <c r="I4" s="61" t="s">
        <v>290</v>
      </c>
      <c r="J4" s="87" t="s">
        <v>437</v>
      </c>
      <c r="K4" s="93"/>
    </row>
    <row r="5" spans="2:13" x14ac:dyDescent="0.35">
      <c r="B5" s="53"/>
      <c r="C5" s="1" t="s">
        <v>39</v>
      </c>
      <c r="D5" s="72">
        <v>-10.58304</v>
      </c>
      <c r="E5" s="73">
        <v>2.0011749999999999</v>
      </c>
      <c r="F5" s="73">
        <f>D5-1.96*E5</f>
        <v>-14.505343</v>
      </c>
      <c r="G5" s="81">
        <f>D5+1.96*E5</f>
        <v>-6.660737000000001</v>
      </c>
      <c r="H5" s="72">
        <v>-13.11129</v>
      </c>
      <c r="I5" s="73">
        <v>6.29969</v>
      </c>
      <c r="J5" s="73">
        <f>H5-1.96*I5</f>
        <v>-25.458682400000001</v>
      </c>
      <c r="K5" s="73">
        <f>H5+1.96*I5</f>
        <v>-0.76389759999999995</v>
      </c>
      <c r="L5" s="129"/>
    </row>
    <row r="6" spans="2:13" x14ac:dyDescent="0.35">
      <c r="B6" s="53"/>
      <c r="C6" s="1" t="s">
        <v>40</v>
      </c>
      <c r="D6" s="74">
        <v>-5.6153219999999999</v>
      </c>
      <c r="E6" s="75">
        <v>2.266556</v>
      </c>
      <c r="F6" s="75">
        <f t="shared" ref="F6:F9" si="0">D6-1.96*E6</f>
        <v>-10.05777176</v>
      </c>
      <c r="G6" s="79">
        <f t="shared" ref="G6:G9" si="1">D6+1.96*E6</f>
        <v>-1.1728722400000002</v>
      </c>
      <c r="H6" s="74">
        <v>8.8263700000000007</v>
      </c>
      <c r="I6" s="75">
        <v>10.43182</v>
      </c>
      <c r="J6" s="75">
        <f t="shared" ref="J6:J9" si="2">H6-1.96*I6</f>
        <v>-11.6199972</v>
      </c>
      <c r="K6" s="75">
        <f t="shared" ref="K6:K9" si="3">H6+1.96*I6</f>
        <v>29.272737200000002</v>
      </c>
      <c r="L6" s="129"/>
    </row>
    <row r="7" spans="2:13" x14ac:dyDescent="0.35">
      <c r="B7" s="53"/>
      <c r="C7" s="1" t="s">
        <v>41</v>
      </c>
      <c r="D7" s="74">
        <v>1.4547000000000001</v>
      </c>
      <c r="E7" s="75">
        <v>2.3637549999999998</v>
      </c>
      <c r="F7" s="75">
        <f t="shared" si="0"/>
        <v>-3.1782597999999993</v>
      </c>
      <c r="G7" s="79">
        <f t="shared" si="1"/>
        <v>6.0876597999999991</v>
      </c>
      <c r="H7" s="74">
        <v>11.63373</v>
      </c>
      <c r="I7" s="75">
        <v>10.23433</v>
      </c>
      <c r="J7" s="75">
        <f t="shared" si="2"/>
        <v>-8.425556799999999</v>
      </c>
      <c r="K7" s="75">
        <f t="shared" si="3"/>
        <v>31.693016799999999</v>
      </c>
      <c r="L7" s="129"/>
    </row>
    <row r="8" spans="2:13" x14ac:dyDescent="0.35">
      <c r="B8" s="53"/>
      <c r="C8" s="1" t="s">
        <v>42</v>
      </c>
      <c r="D8" s="74">
        <v>-9.5743499999999995E-2</v>
      </c>
      <c r="E8" s="75">
        <v>2.2935050000000001</v>
      </c>
      <c r="F8" s="75">
        <f t="shared" si="0"/>
        <v>-4.5910133000000002</v>
      </c>
      <c r="G8" s="79">
        <f t="shared" si="1"/>
        <v>4.3995262999999998</v>
      </c>
      <c r="H8" s="74">
        <v>7.804773</v>
      </c>
      <c r="I8" s="75">
        <v>9.776885</v>
      </c>
      <c r="J8" s="75">
        <f t="shared" si="2"/>
        <v>-11.357921599999997</v>
      </c>
      <c r="K8" s="75">
        <f t="shared" si="3"/>
        <v>26.967467599999999</v>
      </c>
      <c r="L8" s="129"/>
    </row>
    <row r="9" spans="2:13" x14ac:dyDescent="0.35">
      <c r="B9" s="53"/>
      <c r="C9" s="1" t="s">
        <v>43</v>
      </c>
      <c r="D9" s="74">
        <v>1.2967770000000001</v>
      </c>
      <c r="E9" s="75">
        <v>2.4052519999999999</v>
      </c>
      <c r="F9" s="75">
        <f t="shared" si="0"/>
        <v>-3.4175169200000002</v>
      </c>
      <c r="G9" s="79">
        <f t="shared" si="1"/>
        <v>6.0110709199999999</v>
      </c>
      <c r="H9" s="74">
        <v>-2.4849700000000001</v>
      </c>
      <c r="I9" s="75">
        <v>8.6390379999999993</v>
      </c>
      <c r="J9" s="75">
        <f t="shared" si="2"/>
        <v>-19.417484479999999</v>
      </c>
      <c r="K9" s="75">
        <f t="shared" si="3"/>
        <v>14.447544479999998</v>
      </c>
      <c r="L9" s="129"/>
    </row>
    <row r="10" spans="2:13" x14ac:dyDescent="0.35">
      <c r="B10" s="53"/>
      <c r="C10" s="1" t="s">
        <v>44</v>
      </c>
      <c r="D10" s="90" t="s">
        <v>73</v>
      </c>
      <c r="E10" s="91"/>
      <c r="F10" s="91"/>
      <c r="G10" s="92"/>
      <c r="H10" s="90" t="s">
        <v>73</v>
      </c>
      <c r="I10" s="91"/>
      <c r="J10" s="91"/>
      <c r="K10" s="91"/>
      <c r="L10" s="129"/>
    </row>
    <row r="11" spans="2:13" x14ac:dyDescent="0.35">
      <c r="B11" s="53"/>
      <c r="C11" s="1" t="s">
        <v>45</v>
      </c>
      <c r="D11" s="74">
        <v>2.5205700000000002</v>
      </c>
      <c r="E11" s="75">
        <v>2.5388549999999999</v>
      </c>
      <c r="F11" s="75">
        <f t="shared" ref="F11:F12" si="4">D11-1.96*E11</f>
        <v>-2.4555857999999997</v>
      </c>
      <c r="G11" s="79">
        <f t="shared" ref="G11:G12" si="5">D11+1.96*E11</f>
        <v>7.4967258000000001</v>
      </c>
      <c r="H11" s="74">
        <v>12.32245</v>
      </c>
      <c r="I11" s="75">
        <v>8.9612639999999999</v>
      </c>
      <c r="J11" s="75">
        <f t="shared" ref="J11:J12" si="6">H11-1.96*I11</f>
        <v>-5.2416274399999985</v>
      </c>
      <c r="K11" s="75">
        <f t="shared" ref="K11:K12" si="7">H11+1.96*I11</f>
        <v>29.886527439999998</v>
      </c>
      <c r="L11" s="129"/>
    </row>
    <row r="12" spans="2:13" ht="15" thickBot="1" x14ac:dyDescent="0.4">
      <c r="B12" s="53"/>
      <c r="C12" s="44" t="s">
        <v>46</v>
      </c>
      <c r="D12" s="76">
        <v>13.092969999999999</v>
      </c>
      <c r="E12" s="77">
        <v>2.2210839999999998</v>
      </c>
      <c r="F12" s="77">
        <f t="shared" si="4"/>
        <v>8.7396453600000008</v>
      </c>
      <c r="G12" s="80">
        <f t="shared" si="5"/>
        <v>17.446294639999998</v>
      </c>
      <c r="H12" s="76">
        <v>23.730149999999998</v>
      </c>
      <c r="I12" s="77">
        <v>7.643205</v>
      </c>
      <c r="J12" s="77">
        <f t="shared" si="6"/>
        <v>8.749468199999999</v>
      </c>
      <c r="K12" s="77">
        <f t="shared" si="7"/>
        <v>38.710831799999994</v>
      </c>
      <c r="L12" s="129"/>
    </row>
    <row r="13" spans="2:13" x14ac:dyDescent="0.35">
      <c r="B13" s="26"/>
    </row>
    <row r="14" spans="2:13" ht="15" thickBot="1" x14ac:dyDescent="0.4">
      <c r="B14" s="53" t="s">
        <v>294</v>
      </c>
    </row>
    <row r="15" spans="2:13" ht="15" thickBot="1" x14ac:dyDescent="0.4">
      <c r="B15" s="147"/>
      <c r="C15" s="150"/>
      <c r="D15" s="148" t="s">
        <v>22</v>
      </c>
      <c r="E15" s="148"/>
      <c r="F15" s="148"/>
      <c r="G15" s="148"/>
      <c r="H15" s="148" t="s">
        <v>23</v>
      </c>
      <c r="I15" s="148"/>
      <c r="J15" s="148"/>
      <c r="K15" s="149"/>
      <c r="L15" s="68"/>
      <c r="M15" s="41"/>
    </row>
    <row r="16" spans="2:13" ht="14.5" customHeight="1" x14ac:dyDescent="0.35">
      <c r="B16" s="89" t="s">
        <v>72</v>
      </c>
      <c r="C16" s="94" t="s">
        <v>25</v>
      </c>
      <c r="D16" s="85" t="s">
        <v>289</v>
      </c>
      <c r="E16" s="86" t="s">
        <v>290</v>
      </c>
      <c r="F16" s="89" t="s">
        <v>437</v>
      </c>
      <c r="G16" s="94"/>
      <c r="H16" s="85" t="s">
        <v>289</v>
      </c>
      <c r="I16" s="86" t="s">
        <v>290</v>
      </c>
      <c r="J16" s="89" t="s">
        <v>437</v>
      </c>
      <c r="K16" s="89"/>
      <c r="L16" s="78"/>
      <c r="M16" s="41"/>
    </row>
    <row r="17" spans="2:13" ht="15" thickBot="1" x14ac:dyDescent="0.4">
      <c r="B17" s="86"/>
      <c r="C17" s="94"/>
      <c r="D17" s="85"/>
      <c r="E17" s="86"/>
      <c r="F17" s="89"/>
      <c r="G17" s="94"/>
      <c r="H17" s="85"/>
      <c r="I17" s="86"/>
      <c r="J17" s="86"/>
      <c r="K17" s="86"/>
      <c r="L17" s="78"/>
      <c r="M17" s="41"/>
    </row>
    <row r="18" spans="2:13" ht="14.5" customHeight="1" x14ac:dyDescent="0.35">
      <c r="B18" s="45">
        <v>1</v>
      </c>
      <c r="C18" s="62" t="s">
        <v>292</v>
      </c>
      <c r="D18" s="173" t="s">
        <v>73</v>
      </c>
      <c r="E18" s="169"/>
      <c r="F18" s="169"/>
      <c r="G18" s="170"/>
      <c r="H18" s="173" t="s">
        <v>73</v>
      </c>
      <c r="I18" s="174"/>
      <c r="J18" s="174"/>
      <c r="K18" s="174"/>
      <c r="L18" s="65"/>
      <c r="M18" s="41"/>
    </row>
    <row r="19" spans="2:13" ht="14.5" customHeight="1" x14ac:dyDescent="0.35">
      <c r="B19" s="48"/>
      <c r="C19" s="62" t="s">
        <v>293</v>
      </c>
      <c r="D19" s="175" t="s">
        <v>73</v>
      </c>
      <c r="E19" s="171"/>
      <c r="F19" s="171"/>
      <c r="G19" s="172"/>
      <c r="H19" s="175" t="s">
        <v>73</v>
      </c>
      <c r="I19" s="176"/>
      <c r="J19" s="176"/>
      <c r="K19" s="176"/>
      <c r="L19" s="65"/>
      <c r="M19" s="41"/>
    </row>
    <row r="20" spans="2:13" x14ac:dyDescent="0.35">
      <c r="B20" s="45">
        <v>2</v>
      </c>
      <c r="C20" s="62" t="s">
        <v>292</v>
      </c>
      <c r="D20" s="74">
        <v>12.84352</v>
      </c>
      <c r="E20" s="75">
        <v>1.452485</v>
      </c>
      <c r="F20" s="75">
        <f>D20-1.96*E20</f>
        <v>9.996649399999999</v>
      </c>
      <c r="G20" s="79">
        <f>D20+1.96*E20</f>
        <v>15.690390600000001</v>
      </c>
      <c r="H20" s="74">
        <v>84.482510000000005</v>
      </c>
      <c r="I20" s="75">
        <v>8.2833129999999997</v>
      </c>
      <c r="J20" s="75">
        <f>H20-1.96*I20</f>
        <v>68.247216520000009</v>
      </c>
      <c r="K20" s="75">
        <f>H20+1.96*I20</f>
        <v>100.71780348</v>
      </c>
      <c r="L20" s="67"/>
      <c r="M20" s="41"/>
    </row>
    <row r="21" spans="2:13" x14ac:dyDescent="0.35">
      <c r="B21" s="48"/>
      <c r="C21" s="62" t="s">
        <v>293</v>
      </c>
      <c r="D21" s="74">
        <v>10.70265</v>
      </c>
      <c r="E21" s="75">
        <v>1.24492</v>
      </c>
      <c r="F21" s="75">
        <f t="shared" ref="F21" si="8">D21-1.96*E21</f>
        <v>8.2626068000000004</v>
      </c>
      <c r="G21" s="79">
        <f t="shared" ref="G21" si="9">D21+1.96*E21</f>
        <v>13.1426932</v>
      </c>
      <c r="H21" s="74">
        <v>28.083880000000001</v>
      </c>
      <c r="I21" s="75">
        <v>7.871899</v>
      </c>
      <c r="J21" s="75">
        <f t="shared" ref="J21" si="10">H21-1.96*I21</f>
        <v>12.654957960000001</v>
      </c>
      <c r="K21" s="75">
        <f t="shared" ref="K21" si="11">H21+1.96*I21</f>
        <v>43.512802039999997</v>
      </c>
      <c r="L21" s="67"/>
      <c r="M21" s="41"/>
    </row>
    <row r="22" spans="2:13" x14ac:dyDescent="0.35">
      <c r="B22" s="45">
        <v>3</v>
      </c>
      <c r="C22" s="62" t="s">
        <v>292</v>
      </c>
      <c r="D22" s="74">
        <v>33.384450000000001</v>
      </c>
      <c r="E22" s="75">
        <v>1.9301459999999999</v>
      </c>
      <c r="F22" s="75">
        <f>D22-1.96*E22</f>
        <v>29.601363840000001</v>
      </c>
      <c r="G22" s="79">
        <f>D22+1.96*E22</f>
        <v>37.167536159999997</v>
      </c>
      <c r="H22" s="74">
        <v>110.3702</v>
      </c>
      <c r="I22" s="75">
        <v>9.8079710000000002</v>
      </c>
      <c r="J22" s="75">
        <f>H22-1.96*I22</f>
        <v>91.146576839999994</v>
      </c>
      <c r="K22" s="75">
        <f>H22+1.96*I22</f>
        <v>129.59382316</v>
      </c>
      <c r="L22" s="67"/>
      <c r="M22" s="41"/>
    </row>
    <row r="23" spans="2:13" x14ac:dyDescent="0.35">
      <c r="B23" s="48"/>
      <c r="C23" s="62" t="s">
        <v>293</v>
      </c>
      <c r="D23" s="74">
        <v>26.9619</v>
      </c>
      <c r="E23" s="75">
        <v>1.519835</v>
      </c>
      <c r="F23" s="75">
        <f t="shared" ref="F23" si="12">D23-1.96*E23</f>
        <v>23.9830234</v>
      </c>
      <c r="G23" s="79">
        <f t="shared" ref="G23" si="13">D23+1.96*E23</f>
        <v>29.9407766</v>
      </c>
      <c r="H23" s="74">
        <v>68.837299999999999</v>
      </c>
      <c r="I23" s="75">
        <v>11.40089</v>
      </c>
      <c r="J23" s="75">
        <f t="shared" ref="J23" si="14">H23-1.96*I23</f>
        <v>46.491555599999998</v>
      </c>
      <c r="K23" s="75">
        <f t="shared" ref="K23" si="15">H23+1.96*I23</f>
        <v>91.1830444</v>
      </c>
      <c r="L23" s="67"/>
      <c r="M23" s="41"/>
    </row>
    <row r="24" spans="2:13" x14ac:dyDescent="0.35">
      <c r="B24" s="45">
        <v>4</v>
      </c>
      <c r="C24" s="62" t="s">
        <v>292</v>
      </c>
      <c r="D24" s="74">
        <v>40.713970000000003</v>
      </c>
      <c r="E24" s="75">
        <v>2.874358</v>
      </c>
      <c r="F24" s="75">
        <f>D24-1.96*E24</f>
        <v>35.080228320000003</v>
      </c>
      <c r="G24" s="79">
        <f>D24+1.96*E24</f>
        <v>46.347711680000003</v>
      </c>
      <c r="H24" s="74">
        <v>83.290539999999993</v>
      </c>
      <c r="I24" s="75">
        <v>6.9068209999999999</v>
      </c>
      <c r="J24" s="75">
        <f>H24-1.96*I24</f>
        <v>69.753170839999996</v>
      </c>
      <c r="K24" s="75">
        <f>H24+1.96*I24</f>
        <v>96.82790915999999</v>
      </c>
      <c r="L24" s="67"/>
      <c r="M24" s="41"/>
    </row>
    <row r="25" spans="2:13" x14ac:dyDescent="0.35">
      <c r="B25" s="48"/>
      <c r="C25" s="62" t="s">
        <v>293</v>
      </c>
      <c r="D25" s="74">
        <v>43.413159999999998</v>
      </c>
      <c r="E25" s="75">
        <v>2.0081570000000002</v>
      </c>
      <c r="F25" s="75">
        <f t="shared" ref="F25" si="16">D25-1.96*E25</f>
        <v>39.477172279999998</v>
      </c>
      <c r="G25" s="79">
        <f t="shared" ref="G25" si="17">D25+1.96*E25</f>
        <v>47.349147719999998</v>
      </c>
      <c r="H25" s="74">
        <v>53.139220000000002</v>
      </c>
      <c r="I25" s="75">
        <v>8.3812709999999999</v>
      </c>
      <c r="J25" s="75">
        <f>H25-1.96*I25</f>
        <v>36.711928839999999</v>
      </c>
      <c r="K25" s="75">
        <f t="shared" ref="K25" si="18">H25+1.96*I25</f>
        <v>69.566511160000005</v>
      </c>
      <c r="L25" s="67"/>
      <c r="M25" s="41"/>
    </row>
    <row r="26" spans="2:13" x14ac:dyDescent="0.35">
      <c r="B26" s="45">
        <v>5</v>
      </c>
      <c r="C26" s="62" t="s">
        <v>292</v>
      </c>
      <c r="D26" s="74">
        <v>48.502740000000003</v>
      </c>
      <c r="E26" s="75">
        <v>3.2082130000000002</v>
      </c>
      <c r="F26" s="75">
        <f>D26-1.96*E26</f>
        <v>42.214642520000005</v>
      </c>
      <c r="G26" s="79">
        <f>D26+1.96*E26</f>
        <v>54.79083748</v>
      </c>
      <c r="H26" s="74">
        <v>43.1965</v>
      </c>
      <c r="I26" s="75">
        <v>4.0556099999999997</v>
      </c>
      <c r="J26" s="75">
        <f>H26-1.96*I26</f>
        <v>35.247504400000004</v>
      </c>
      <c r="K26" s="75">
        <f>H26+1.96*I26</f>
        <v>51.145495599999997</v>
      </c>
      <c r="L26" s="67"/>
      <c r="M26" s="41"/>
    </row>
    <row r="27" spans="2:13" ht="15" thickBot="1" x14ac:dyDescent="0.4">
      <c r="B27" s="49"/>
      <c r="C27" s="70" t="s">
        <v>293</v>
      </c>
      <c r="D27" s="76">
        <v>48.377549999999999</v>
      </c>
      <c r="E27" s="77">
        <v>2.4807229999999998</v>
      </c>
      <c r="F27" s="77">
        <f t="shared" ref="F27" si="19">D27-1.96*E27</f>
        <v>43.515332919999999</v>
      </c>
      <c r="G27" s="80">
        <f t="shared" ref="G27" si="20">D27+1.96*E27</f>
        <v>53.23976708</v>
      </c>
      <c r="H27" s="76">
        <v>36.195230000000002</v>
      </c>
      <c r="I27" s="77">
        <v>6.042389</v>
      </c>
      <c r="J27" s="77">
        <f t="shared" ref="J27" si="21">H27-1.96*I27</f>
        <v>24.352147560000002</v>
      </c>
      <c r="K27" s="77">
        <f t="shared" ref="K27" si="22">H27+1.96*I27</f>
        <v>48.038312439999999</v>
      </c>
      <c r="L27" s="67"/>
      <c r="M27" s="41"/>
    </row>
    <row r="28" spans="2:13" x14ac:dyDescent="0.35">
      <c r="B28" s="54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1"/>
    </row>
    <row r="29" spans="2:13" ht="15" thickBot="1" x14ac:dyDescent="0.4">
      <c r="B29" s="51" t="s">
        <v>296</v>
      </c>
    </row>
    <row r="30" spans="2:13" ht="15" thickBot="1" x14ac:dyDescent="0.4">
      <c r="B30" s="147"/>
      <c r="C30" s="150"/>
      <c r="D30" s="148" t="s">
        <v>22</v>
      </c>
      <c r="E30" s="148"/>
      <c r="F30" s="148"/>
      <c r="G30" s="148"/>
      <c r="H30" s="148" t="s">
        <v>23</v>
      </c>
      <c r="I30" s="148"/>
      <c r="J30" s="148"/>
      <c r="K30" s="149"/>
    </row>
    <row r="31" spans="2:13" x14ac:dyDescent="0.35">
      <c r="B31" s="89" t="s">
        <v>28</v>
      </c>
      <c r="C31" s="94" t="s">
        <v>25</v>
      </c>
      <c r="D31" s="85" t="s">
        <v>289</v>
      </c>
      <c r="E31" s="86" t="s">
        <v>290</v>
      </c>
      <c r="F31" s="89" t="s">
        <v>437</v>
      </c>
      <c r="G31" s="94"/>
      <c r="H31" s="85" t="s">
        <v>289</v>
      </c>
      <c r="I31" s="86" t="s">
        <v>290</v>
      </c>
      <c r="J31" s="89" t="s">
        <v>437</v>
      </c>
      <c r="K31" s="89"/>
    </row>
    <row r="32" spans="2:13" ht="15" thickBot="1" x14ac:dyDescent="0.4">
      <c r="B32" s="86"/>
      <c r="C32" s="94"/>
      <c r="D32" s="85"/>
      <c r="E32" s="86"/>
      <c r="F32" s="89"/>
      <c r="G32" s="94"/>
      <c r="H32" s="85"/>
      <c r="I32" s="86"/>
      <c r="J32" s="86"/>
      <c r="K32" s="86"/>
    </row>
    <row r="33" spans="2:12" x14ac:dyDescent="0.35">
      <c r="B33" s="45">
        <v>20</v>
      </c>
      <c r="C33" s="62" t="s">
        <v>292</v>
      </c>
      <c r="D33" s="72">
        <v>2.1696010000000001</v>
      </c>
      <c r="E33" s="112">
        <v>5.11169E-2</v>
      </c>
      <c r="F33" s="116">
        <f>D33-1.96*E33</f>
        <v>2.0694118760000002</v>
      </c>
      <c r="G33" s="117">
        <f>D33+1.96*E33</f>
        <v>2.269790124</v>
      </c>
      <c r="H33" s="72">
        <v>2.6901459999999999</v>
      </c>
      <c r="I33" s="112">
        <v>0.1048588</v>
      </c>
      <c r="J33" s="113">
        <f>H33-1.96*I33</f>
        <v>2.4846227519999999</v>
      </c>
      <c r="K33" s="113">
        <f>H33+1.96*I33</f>
        <v>2.8956692479999999</v>
      </c>
      <c r="L33" s="129"/>
    </row>
    <row r="34" spans="2:12" x14ac:dyDescent="0.35">
      <c r="B34" s="48"/>
      <c r="C34" s="62" t="s">
        <v>295</v>
      </c>
      <c r="D34" s="74">
        <v>1.7118070000000001</v>
      </c>
      <c r="E34" s="109">
        <v>5.7187099999999998E-2</v>
      </c>
      <c r="F34" s="110">
        <f t="shared" ref="F34:F52" si="23">D34-1.96*E34</f>
        <v>1.599720284</v>
      </c>
      <c r="G34" s="118">
        <f t="shared" ref="G34:G52" si="24">D34+1.96*E34</f>
        <v>1.8238937160000002</v>
      </c>
      <c r="H34" s="74">
        <v>1.8123359999999999</v>
      </c>
      <c r="I34" s="109">
        <v>0.15211759999999999</v>
      </c>
      <c r="J34" s="111">
        <f t="shared" ref="J34:J52" si="25">H34-1.96*I34</f>
        <v>1.5141855039999998</v>
      </c>
      <c r="K34" s="111">
        <f t="shared" ref="K34:K52" si="26">H34+1.96*I34</f>
        <v>2.110486496</v>
      </c>
      <c r="L34" s="129"/>
    </row>
    <row r="35" spans="2:12" x14ac:dyDescent="0.35">
      <c r="B35" s="45">
        <v>25</v>
      </c>
      <c r="C35" s="62" t="s">
        <v>292</v>
      </c>
      <c r="D35" s="74">
        <v>2.5130409999999999</v>
      </c>
      <c r="E35" s="109">
        <v>8.4289199999999995E-2</v>
      </c>
      <c r="F35" s="110">
        <f t="shared" si="23"/>
        <v>2.3478341679999999</v>
      </c>
      <c r="G35" s="118">
        <f t="shared" si="24"/>
        <v>2.6782478319999998</v>
      </c>
      <c r="H35" s="74">
        <v>3.513398</v>
      </c>
      <c r="I35" s="109">
        <v>0.1816827</v>
      </c>
      <c r="J35" s="111">
        <f t="shared" si="25"/>
        <v>3.1572999080000002</v>
      </c>
      <c r="K35" s="111">
        <f t="shared" si="26"/>
        <v>3.8694960919999999</v>
      </c>
      <c r="L35" s="129"/>
    </row>
    <row r="36" spans="2:12" x14ac:dyDescent="0.35">
      <c r="B36" s="48"/>
      <c r="C36" s="62" t="s">
        <v>295</v>
      </c>
      <c r="D36" s="74">
        <v>1.8042469999999999</v>
      </c>
      <c r="E36" s="109">
        <v>8.7157899999999996E-2</v>
      </c>
      <c r="F36" s="110">
        <f t="shared" si="23"/>
        <v>1.633417516</v>
      </c>
      <c r="G36" s="118">
        <f t="shared" si="24"/>
        <v>1.9750764839999999</v>
      </c>
      <c r="H36" s="74">
        <v>2.093731</v>
      </c>
      <c r="I36" s="109">
        <v>0.26669860000000001</v>
      </c>
      <c r="J36" s="111">
        <f t="shared" si="25"/>
        <v>1.5710017440000001</v>
      </c>
      <c r="K36" s="111">
        <f t="shared" si="26"/>
        <v>2.6164602559999999</v>
      </c>
      <c r="L36" s="129"/>
    </row>
    <row r="37" spans="2:12" x14ac:dyDescent="0.35">
      <c r="B37" s="45">
        <v>30</v>
      </c>
      <c r="C37" s="62" t="s">
        <v>292</v>
      </c>
      <c r="D37" s="74">
        <v>2.3466640000000001</v>
      </c>
      <c r="E37" s="109">
        <v>0.1042999</v>
      </c>
      <c r="F37" s="110">
        <f t="shared" si="23"/>
        <v>2.1422361960000003</v>
      </c>
      <c r="G37" s="118">
        <f t="shared" si="24"/>
        <v>2.5510918039999999</v>
      </c>
      <c r="H37" s="74">
        <v>3.8640669999999999</v>
      </c>
      <c r="I37" s="109">
        <v>0.28682829999999998</v>
      </c>
      <c r="J37" s="111">
        <f t="shared" si="25"/>
        <v>3.3018835319999997</v>
      </c>
      <c r="K37" s="111">
        <f t="shared" si="26"/>
        <v>4.4262504680000001</v>
      </c>
      <c r="L37" s="129"/>
    </row>
    <row r="38" spans="2:12" x14ac:dyDescent="0.35">
      <c r="B38" s="48"/>
      <c r="C38" s="62" t="s">
        <v>295</v>
      </c>
      <c r="D38" s="74">
        <v>1.5543659999999999</v>
      </c>
      <c r="E38" s="109">
        <v>9.6924499999999997E-2</v>
      </c>
      <c r="F38" s="110">
        <f t="shared" si="23"/>
        <v>1.36439398</v>
      </c>
      <c r="G38" s="118">
        <f t="shared" si="24"/>
        <v>1.7443380199999998</v>
      </c>
      <c r="H38" s="74">
        <v>2.1641149999999998</v>
      </c>
      <c r="I38" s="109">
        <v>0.34980250000000002</v>
      </c>
      <c r="J38" s="111">
        <f t="shared" si="25"/>
        <v>1.4785020999999998</v>
      </c>
      <c r="K38" s="111">
        <f t="shared" si="26"/>
        <v>2.8497278999999995</v>
      </c>
      <c r="L38" s="129"/>
    </row>
    <row r="39" spans="2:12" x14ac:dyDescent="0.35">
      <c r="B39" s="45">
        <v>35</v>
      </c>
      <c r="C39" s="62" t="s">
        <v>292</v>
      </c>
      <c r="D39" s="74">
        <v>1.55443</v>
      </c>
      <c r="E39" s="109">
        <v>9.0588000000000002E-2</v>
      </c>
      <c r="F39" s="110">
        <f t="shared" si="23"/>
        <v>1.3768775199999999</v>
      </c>
      <c r="G39" s="118">
        <f t="shared" si="24"/>
        <v>1.7319824800000001</v>
      </c>
      <c r="H39" s="74">
        <v>3.397097</v>
      </c>
      <c r="I39" s="109">
        <v>0.31872450000000002</v>
      </c>
      <c r="J39" s="111">
        <f t="shared" si="25"/>
        <v>2.7723969799999999</v>
      </c>
      <c r="K39" s="111">
        <f t="shared" si="26"/>
        <v>4.0217970200000002</v>
      </c>
      <c r="L39" s="129"/>
    </row>
    <row r="40" spans="2:12" x14ac:dyDescent="0.35">
      <c r="B40" s="48"/>
      <c r="C40" s="62" t="s">
        <v>295</v>
      </c>
      <c r="D40" s="74">
        <v>0.94539059999999997</v>
      </c>
      <c r="E40" s="109">
        <v>7.76144E-2</v>
      </c>
      <c r="F40" s="110">
        <f t="shared" si="23"/>
        <v>0.79326637599999994</v>
      </c>
      <c r="G40" s="118">
        <f t="shared" si="24"/>
        <v>1.0975148239999999</v>
      </c>
      <c r="H40" s="74">
        <v>1.9430019999999999</v>
      </c>
      <c r="I40" s="109">
        <v>0.35164990000000002</v>
      </c>
      <c r="J40" s="111">
        <f t="shared" si="25"/>
        <v>1.2537681959999998</v>
      </c>
      <c r="K40" s="111">
        <f t="shared" si="26"/>
        <v>2.632235804</v>
      </c>
      <c r="L40" s="129"/>
    </row>
    <row r="41" spans="2:12" x14ac:dyDescent="0.35">
      <c r="B41" s="45">
        <v>40</v>
      </c>
      <c r="C41" s="62" t="s">
        <v>292</v>
      </c>
      <c r="D41" s="74">
        <v>0.28568559999999998</v>
      </c>
      <c r="E41" s="109">
        <v>6.4538499999999999E-2</v>
      </c>
      <c r="F41" s="110">
        <f t="shared" si="23"/>
        <v>0.15919013999999998</v>
      </c>
      <c r="G41" s="118">
        <f t="shared" si="24"/>
        <v>0.41218105999999999</v>
      </c>
      <c r="H41" s="74">
        <v>2.0259469999999999</v>
      </c>
      <c r="I41" s="109">
        <v>0.25421300000000002</v>
      </c>
      <c r="J41" s="111">
        <f t="shared" si="25"/>
        <v>1.52768952</v>
      </c>
      <c r="K41" s="111">
        <f t="shared" si="26"/>
        <v>2.5242044799999999</v>
      </c>
      <c r="L41" s="129"/>
    </row>
    <row r="42" spans="2:12" x14ac:dyDescent="0.35">
      <c r="B42" s="48"/>
      <c r="C42" s="62" t="s">
        <v>295</v>
      </c>
      <c r="D42" s="74">
        <v>9.4107300000000005E-2</v>
      </c>
      <c r="E42" s="109">
        <v>4.93626E-2</v>
      </c>
      <c r="F42" s="110">
        <f t="shared" si="23"/>
        <v>-2.6433959999999923E-3</v>
      </c>
      <c r="G42" s="118">
        <f t="shared" si="24"/>
        <v>0.190857996</v>
      </c>
      <c r="H42" s="74">
        <v>1.410237</v>
      </c>
      <c r="I42" s="109">
        <v>0.27294289999999999</v>
      </c>
      <c r="J42" s="111">
        <f t="shared" si="25"/>
        <v>0.87526891600000001</v>
      </c>
      <c r="K42" s="111">
        <f t="shared" si="26"/>
        <v>1.9452050839999999</v>
      </c>
      <c r="L42" s="129"/>
    </row>
    <row r="43" spans="2:12" x14ac:dyDescent="0.35">
      <c r="B43" s="45">
        <v>45</v>
      </c>
      <c r="C43" s="62" t="s">
        <v>292</v>
      </c>
      <c r="D43" s="74">
        <v>-1.0753170000000001</v>
      </c>
      <c r="E43" s="109">
        <v>8.3451999999999998E-2</v>
      </c>
      <c r="F43" s="110">
        <f t="shared" si="23"/>
        <v>-1.23888292</v>
      </c>
      <c r="G43" s="118">
        <f t="shared" si="24"/>
        <v>-0.91175108000000005</v>
      </c>
      <c r="H43" s="74">
        <v>4.9359199999999999E-2</v>
      </c>
      <c r="I43" s="109">
        <v>0.2289976</v>
      </c>
      <c r="J43" s="111">
        <f t="shared" si="25"/>
        <v>-0.399476096</v>
      </c>
      <c r="K43" s="111">
        <f t="shared" si="26"/>
        <v>0.49819449599999999</v>
      </c>
      <c r="L43" s="129"/>
    </row>
    <row r="44" spans="2:12" x14ac:dyDescent="0.35">
      <c r="B44" s="48"/>
      <c r="C44" s="62" t="s">
        <v>295</v>
      </c>
      <c r="D44" s="74">
        <v>-0.78218920000000003</v>
      </c>
      <c r="E44" s="109">
        <v>6.4172599999999996E-2</v>
      </c>
      <c r="F44" s="110">
        <f t="shared" si="23"/>
        <v>-0.90796749600000004</v>
      </c>
      <c r="G44" s="118">
        <f t="shared" si="24"/>
        <v>-0.65641090400000002</v>
      </c>
      <c r="H44" s="74">
        <v>0.62646069999999998</v>
      </c>
      <c r="I44" s="109">
        <v>0.2338867</v>
      </c>
      <c r="J44" s="111">
        <f t="shared" si="25"/>
        <v>0.16804276800000001</v>
      </c>
      <c r="K44" s="111">
        <f t="shared" si="26"/>
        <v>1.0848786319999999</v>
      </c>
      <c r="L44" s="129"/>
    </row>
    <row r="45" spans="2:12" x14ac:dyDescent="0.35">
      <c r="B45" s="45">
        <v>50</v>
      </c>
      <c r="C45" s="62" t="s">
        <v>292</v>
      </c>
      <c r="D45" s="74">
        <v>-2.0964489999999998</v>
      </c>
      <c r="E45" s="109">
        <v>0.1069615</v>
      </c>
      <c r="F45" s="110">
        <f t="shared" si="23"/>
        <v>-2.30609354</v>
      </c>
      <c r="G45" s="118">
        <f t="shared" si="24"/>
        <v>-1.8868044599999998</v>
      </c>
      <c r="H45" s="74">
        <v>-1.942531</v>
      </c>
      <c r="I45" s="109">
        <v>0.32712400000000003</v>
      </c>
      <c r="J45" s="111">
        <f t="shared" si="25"/>
        <v>-2.5836940400000001</v>
      </c>
      <c r="K45" s="111">
        <f t="shared" si="26"/>
        <v>-1.3013679599999999</v>
      </c>
      <c r="L45" s="129"/>
    </row>
    <row r="46" spans="2:12" x14ac:dyDescent="0.35">
      <c r="B46" s="48"/>
      <c r="C46" s="62" t="s">
        <v>295</v>
      </c>
      <c r="D46" s="74">
        <v>-1.4554499999999999</v>
      </c>
      <c r="E46" s="109">
        <v>8.9544200000000004E-2</v>
      </c>
      <c r="F46" s="110">
        <f t="shared" si="23"/>
        <v>-1.630956632</v>
      </c>
      <c r="G46" s="118">
        <f t="shared" si="24"/>
        <v>-1.2799433679999999</v>
      </c>
      <c r="H46" s="74">
        <v>-0.27481509999999998</v>
      </c>
      <c r="I46" s="109">
        <v>0.3590951</v>
      </c>
      <c r="J46" s="111">
        <f t="shared" si="25"/>
        <v>-0.97864149599999994</v>
      </c>
      <c r="K46" s="111">
        <f t="shared" si="26"/>
        <v>0.42901129599999999</v>
      </c>
      <c r="L46" s="129"/>
    </row>
    <row r="47" spans="2:12" x14ac:dyDescent="0.35">
      <c r="B47" s="45">
        <v>55</v>
      </c>
      <c r="C47" s="62" t="s">
        <v>292</v>
      </c>
      <c r="D47" s="74">
        <v>-2.5183</v>
      </c>
      <c r="E47" s="109">
        <v>9.6327700000000002E-2</v>
      </c>
      <c r="F47" s="110">
        <f t="shared" si="23"/>
        <v>-2.7071022920000001</v>
      </c>
      <c r="G47" s="118">
        <f t="shared" si="24"/>
        <v>-2.3294977079999999</v>
      </c>
      <c r="H47" s="74">
        <v>-3.3519540000000001</v>
      </c>
      <c r="I47" s="109">
        <v>0.3684017</v>
      </c>
      <c r="J47" s="111">
        <f t="shared" si="25"/>
        <v>-4.0740213320000001</v>
      </c>
      <c r="K47" s="111">
        <f t="shared" si="26"/>
        <v>-2.6298866680000001</v>
      </c>
      <c r="L47" s="129"/>
    </row>
    <row r="48" spans="2:12" x14ac:dyDescent="0.35">
      <c r="B48" s="48"/>
      <c r="C48" s="62" t="s">
        <v>295</v>
      </c>
      <c r="D48" s="74">
        <v>-1.782915</v>
      </c>
      <c r="E48" s="109">
        <v>8.9598999999999998E-2</v>
      </c>
      <c r="F48" s="110">
        <f t="shared" si="23"/>
        <v>-1.9585290399999999</v>
      </c>
      <c r="G48" s="118">
        <f t="shared" si="24"/>
        <v>-1.6073009600000001</v>
      </c>
      <c r="H48" s="74">
        <v>-1.1241129999999999</v>
      </c>
      <c r="I48" s="109">
        <v>0.49289929999999998</v>
      </c>
      <c r="J48" s="111">
        <f t="shared" si="25"/>
        <v>-2.090195628</v>
      </c>
      <c r="K48" s="111">
        <f t="shared" si="26"/>
        <v>-0.15803037199999992</v>
      </c>
      <c r="L48" s="129"/>
    </row>
    <row r="49" spans="2:12" x14ac:dyDescent="0.35">
      <c r="B49" s="45">
        <v>60</v>
      </c>
      <c r="C49" s="62" t="s">
        <v>292</v>
      </c>
      <c r="D49" s="74">
        <v>-2.3561320000000001</v>
      </c>
      <c r="E49" s="109">
        <v>6.3385499999999997E-2</v>
      </c>
      <c r="F49" s="110">
        <f t="shared" si="23"/>
        <v>-2.4803675800000002</v>
      </c>
      <c r="G49" s="118">
        <f t="shared" si="24"/>
        <v>-2.23189642</v>
      </c>
      <c r="H49" s="74">
        <v>-3.8624170000000002</v>
      </c>
      <c r="I49" s="109">
        <v>0.29309360000000001</v>
      </c>
      <c r="J49" s="111">
        <f t="shared" si="25"/>
        <v>-4.4368804559999999</v>
      </c>
      <c r="K49" s="111">
        <f t="shared" si="26"/>
        <v>-3.2879535440000001</v>
      </c>
      <c r="L49" s="129"/>
    </row>
    <row r="50" spans="2:12" x14ac:dyDescent="0.35">
      <c r="B50" s="48"/>
      <c r="C50" s="62" t="s">
        <v>295</v>
      </c>
      <c r="D50" s="74">
        <v>-1.7544219999999999</v>
      </c>
      <c r="E50" s="109">
        <v>6.6974000000000006E-2</v>
      </c>
      <c r="F50" s="110">
        <f t="shared" si="23"/>
        <v>-1.88569104</v>
      </c>
      <c r="G50" s="118">
        <f t="shared" si="24"/>
        <v>-1.6231529599999999</v>
      </c>
      <c r="H50" s="74">
        <v>-1.7679959999999999</v>
      </c>
      <c r="I50" s="109">
        <v>0.52513580000000004</v>
      </c>
      <c r="J50" s="111">
        <f t="shared" si="25"/>
        <v>-2.797262168</v>
      </c>
      <c r="K50" s="111">
        <f t="shared" si="26"/>
        <v>-0.73872983199999975</v>
      </c>
      <c r="L50" s="129"/>
    </row>
    <row r="51" spans="2:12" x14ac:dyDescent="0.35">
      <c r="B51" s="45">
        <v>65</v>
      </c>
      <c r="C51" s="62" t="s">
        <v>292</v>
      </c>
      <c r="D51" s="74">
        <v>-1.8322229999999999</v>
      </c>
      <c r="E51" s="109">
        <v>4.3592400000000003E-2</v>
      </c>
      <c r="F51" s="110">
        <f t="shared" si="23"/>
        <v>-1.917664104</v>
      </c>
      <c r="G51" s="118">
        <f t="shared" si="24"/>
        <v>-1.7467818959999999</v>
      </c>
      <c r="H51" s="74">
        <v>-3.5437259999999999</v>
      </c>
      <c r="I51" s="109">
        <v>0.17568839999999999</v>
      </c>
      <c r="J51" s="111">
        <f t="shared" si="25"/>
        <v>-3.8880752639999998</v>
      </c>
      <c r="K51" s="111">
        <f t="shared" si="26"/>
        <v>-3.1993767360000001</v>
      </c>
      <c r="L51" s="129"/>
    </row>
    <row r="52" spans="2:12" ht="15" thickBot="1" x14ac:dyDescent="0.4">
      <c r="B52" s="49"/>
      <c r="C52" s="70" t="s">
        <v>295</v>
      </c>
      <c r="D52" s="76">
        <v>-1.470783</v>
      </c>
      <c r="E52" s="114">
        <v>4.1702299999999998E-2</v>
      </c>
      <c r="F52" s="119">
        <f t="shared" si="23"/>
        <v>-1.552519508</v>
      </c>
      <c r="G52" s="120">
        <f t="shared" si="24"/>
        <v>-1.3890464919999999</v>
      </c>
      <c r="H52" s="76">
        <v>-2.1142880000000002</v>
      </c>
      <c r="I52" s="114">
        <v>0.43621019999999999</v>
      </c>
      <c r="J52" s="115">
        <f t="shared" si="25"/>
        <v>-2.969259992</v>
      </c>
      <c r="K52" s="115">
        <f t="shared" si="26"/>
        <v>-1.2593160080000003</v>
      </c>
      <c r="L52" s="129"/>
    </row>
    <row r="54" spans="2:12" ht="15" thickBot="1" x14ac:dyDescent="0.4">
      <c r="C54" s="51" t="s">
        <v>297</v>
      </c>
    </row>
    <row r="55" spans="2:12" ht="15" thickBot="1" x14ac:dyDescent="0.4">
      <c r="B55" s="53"/>
      <c r="C55" s="146"/>
      <c r="D55" s="127" t="s">
        <v>22</v>
      </c>
      <c r="E55" s="127"/>
      <c r="F55" s="127"/>
      <c r="G55" s="128"/>
      <c r="H55" s="53"/>
      <c r="I55" s="96"/>
      <c r="J55" s="96"/>
      <c r="K55" s="96"/>
      <c r="L55" s="96"/>
    </row>
    <row r="56" spans="2:12" ht="14.5" customHeight="1" x14ac:dyDescent="0.35">
      <c r="B56" s="68"/>
      <c r="C56" s="144" t="s">
        <v>0</v>
      </c>
      <c r="D56" s="137" t="s">
        <v>289</v>
      </c>
      <c r="E56" s="138" t="s">
        <v>290</v>
      </c>
      <c r="F56" s="138" t="s">
        <v>437</v>
      </c>
      <c r="G56" s="139"/>
      <c r="H56" s="97"/>
      <c r="I56" s="96"/>
      <c r="J56" s="96"/>
      <c r="K56" s="96"/>
      <c r="L56" s="96"/>
    </row>
    <row r="57" spans="2:12" ht="15" thickBot="1" x14ac:dyDescent="0.4">
      <c r="B57" s="68"/>
      <c r="C57" s="145"/>
      <c r="D57" s="140"/>
      <c r="E57" s="141"/>
      <c r="F57" s="141"/>
      <c r="G57" s="142"/>
      <c r="H57" s="97"/>
      <c r="I57" s="96"/>
      <c r="J57" s="96"/>
      <c r="K57" s="96"/>
      <c r="L57" s="96"/>
    </row>
    <row r="58" spans="2:12" x14ac:dyDescent="0.35">
      <c r="B58" s="66"/>
      <c r="C58" s="46" t="s">
        <v>19</v>
      </c>
      <c r="D58" s="74">
        <v>-8.8393440000000005</v>
      </c>
      <c r="E58" s="75">
        <v>3.2982619999999998</v>
      </c>
      <c r="F58" s="75">
        <f>D58-1.96*E58</f>
        <v>-15.30393752</v>
      </c>
      <c r="G58" s="75">
        <f>D58+1.96*E58</f>
        <v>-2.3747504800000012</v>
      </c>
      <c r="H58" s="66"/>
      <c r="I58" s="67"/>
      <c r="J58" s="67"/>
      <c r="K58" s="67"/>
      <c r="L58" s="67"/>
    </row>
    <row r="59" spans="2:12" x14ac:dyDescent="0.35">
      <c r="B59" s="66"/>
      <c r="C59" s="46" t="s">
        <v>18</v>
      </c>
      <c r="D59" s="74">
        <v>-8.2768999999999995</v>
      </c>
      <c r="E59" s="75">
        <v>2.93357</v>
      </c>
      <c r="F59" s="75">
        <f>D59-1.96*E59</f>
        <v>-14.026697199999999</v>
      </c>
      <c r="G59" s="75">
        <f>D59+1.96*E59</f>
        <v>-2.5271027999999998</v>
      </c>
      <c r="H59" s="66"/>
      <c r="I59" s="67"/>
      <c r="J59" s="67"/>
      <c r="K59" s="67"/>
      <c r="L59" s="67"/>
    </row>
    <row r="60" spans="2:12" ht="14.5" customHeight="1" x14ac:dyDescent="0.35">
      <c r="B60" s="66"/>
      <c r="C60" s="46" t="s">
        <v>17</v>
      </c>
      <c r="D60" s="90" t="s">
        <v>73</v>
      </c>
      <c r="E60" s="91"/>
      <c r="F60" s="91"/>
      <c r="G60" s="91"/>
      <c r="H60" s="66"/>
      <c r="I60" s="82"/>
      <c r="J60" s="82"/>
      <c r="K60" s="95"/>
      <c r="L60" s="95"/>
    </row>
    <row r="61" spans="2:12" x14ac:dyDescent="0.35">
      <c r="B61" s="66"/>
      <c r="C61" s="46" t="s">
        <v>16</v>
      </c>
      <c r="D61" s="74">
        <v>15.32152</v>
      </c>
      <c r="E61" s="75">
        <v>3.3109609999999998</v>
      </c>
      <c r="F61" s="111">
        <f>D61-1.96*E61</f>
        <v>8.8320364399999995</v>
      </c>
      <c r="G61" s="111">
        <f>D61+1.96*E61</f>
        <v>21.81100356</v>
      </c>
      <c r="H61" s="66"/>
      <c r="I61" s="67"/>
      <c r="J61" s="67"/>
      <c r="K61" s="67"/>
      <c r="L61" s="67"/>
    </row>
    <row r="62" spans="2:12" x14ac:dyDescent="0.35">
      <c r="B62" s="66"/>
      <c r="C62" s="46" t="s">
        <v>15</v>
      </c>
      <c r="D62" s="74">
        <v>4.2905499999999996</v>
      </c>
      <c r="E62" s="75">
        <v>5.4689569999999996</v>
      </c>
      <c r="F62" s="75">
        <f>D62-1.96*E62</f>
        <v>-6.4286057200000002</v>
      </c>
      <c r="G62" s="75">
        <f>D62+1.96*E62</f>
        <v>15.009705719999999</v>
      </c>
      <c r="H62" s="66"/>
      <c r="I62" s="67"/>
      <c r="J62" s="67"/>
      <c r="K62" s="67"/>
      <c r="L62" s="67"/>
    </row>
    <row r="63" spans="2:12" x14ac:dyDescent="0.35">
      <c r="B63" s="66"/>
      <c r="C63" s="46" t="s">
        <v>14</v>
      </c>
      <c r="D63" s="74">
        <v>-8.9256860000000007</v>
      </c>
      <c r="E63" s="75">
        <v>3.0346540000000002</v>
      </c>
      <c r="F63" s="75">
        <f t="shared" ref="F63:F76" si="27">D63-1.96*E63</f>
        <v>-14.873607840000002</v>
      </c>
      <c r="G63" s="75">
        <f t="shared" ref="G63:G76" si="28">D63+1.96*E63</f>
        <v>-2.9777641600000004</v>
      </c>
      <c r="H63" s="66"/>
      <c r="I63" s="67"/>
      <c r="J63" s="67"/>
      <c r="K63" s="67"/>
      <c r="L63" s="67"/>
    </row>
    <row r="64" spans="2:12" x14ac:dyDescent="0.35">
      <c r="B64" s="66"/>
      <c r="C64" s="46" t="s">
        <v>13</v>
      </c>
      <c r="D64" s="74">
        <v>-9.0871759999999995</v>
      </c>
      <c r="E64" s="75">
        <v>1.8169770000000001</v>
      </c>
      <c r="F64" s="75">
        <f t="shared" si="27"/>
        <v>-12.64845092</v>
      </c>
      <c r="G64" s="75">
        <f t="shared" si="28"/>
        <v>-5.5259010799999988</v>
      </c>
      <c r="H64" s="66"/>
      <c r="I64" s="67"/>
      <c r="J64" s="67"/>
      <c r="K64" s="67"/>
      <c r="L64" s="67"/>
    </row>
    <row r="65" spans="2:12" x14ac:dyDescent="0.35">
      <c r="B65" s="66"/>
      <c r="C65" s="46" t="s">
        <v>12</v>
      </c>
      <c r="D65" s="74">
        <v>-4.7554509999999999</v>
      </c>
      <c r="E65" s="75">
        <v>2.066344</v>
      </c>
      <c r="F65" s="75">
        <f t="shared" si="27"/>
        <v>-8.8054852399999994</v>
      </c>
      <c r="G65" s="75">
        <f t="shared" si="28"/>
        <v>-0.70541676000000031</v>
      </c>
      <c r="H65" s="66"/>
      <c r="I65" s="67"/>
      <c r="J65" s="67"/>
      <c r="K65" s="67"/>
      <c r="L65" s="67"/>
    </row>
    <row r="66" spans="2:12" x14ac:dyDescent="0.35">
      <c r="B66" s="66"/>
      <c r="C66" s="46" t="s">
        <v>11</v>
      </c>
      <c r="D66" s="74">
        <v>-15.8774</v>
      </c>
      <c r="E66" s="75">
        <v>2.4583889999999999</v>
      </c>
      <c r="F66" s="75">
        <f t="shared" si="27"/>
        <v>-20.69584244</v>
      </c>
      <c r="G66" s="75">
        <f t="shared" si="28"/>
        <v>-11.05895756</v>
      </c>
      <c r="H66" s="66"/>
      <c r="I66" s="67"/>
      <c r="J66" s="67"/>
      <c r="K66" s="67"/>
      <c r="L66" s="67"/>
    </row>
    <row r="67" spans="2:12" x14ac:dyDescent="0.35">
      <c r="B67" s="66"/>
      <c r="C67" s="46" t="s">
        <v>10</v>
      </c>
      <c r="D67" s="74">
        <v>-1.9625630000000001</v>
      </c>
      <c r="E67" s="75">
        <v>2.7751459999999999</v>
      </c>
      <c r="F67" s="75">
        <f t="shared" si="27"/>
        <v>-7.4018491600000003</v>
      </c>
      <c r="G67" s="75">
        <f t="shared" si="28"/>
        <v>3.4767231599999997</v>
      </c>
      <c r="H67" s="66"/>
      <c r="I67" s="67"/>
      <c r="J67" s="67"/>
      <c r="K67" s="67"/>
      <c r="L67" s="67"/>
    </row>
    <row r="68" spans="2:12" x14ac:dyDescent="0.35">
      <c r="B68" s="66"/>
      <c r="C68" s="46" t="s">
        <v>9</v>
      </c>
      <c r="D68" s="74">
        <v>3.7891249999999999</v>
      </c>
      <c r="E68" s="75">
        <v>1.932474</v>
      </c>
      <c r="F68" s="75">
        <f t="shared" si="27"/>
        <v>1.4759600000000539E-3</v>
      </c>
      <c r="G68" s="75">
        <f t="shared" si="28"/>
        <v>7.5767740400000001</v>
      </c>
      <c r="H68" s="66"/>
      <c r="I68" s="67"/>
      <c r="J68" s="67"/>
      <c r="K68" s="67"/>
      <c r="L68" s="67"/>
    </row>
    <row r="69" spans="2:12" x14ac:dyDescent="0.35">
      <c r="B69" s="66"/>
      <c r="C69" s="46" t="s">
        <v>8</v>
      </c>
      <c r="D69" s="74">
        <v>-5.6718260000000003</v>
      </c>
      <c r="E69" s="75">
        <v>6.3385660000000001</v>
      </c>
      <c r="F69" s="75">
        <f t="shared" si="27"/>
        <v>-18.095415360000001</v>
      </c>
      <c r="G69" s="75">
        <f t="shared" si="28"/>
        <v>6.7517633599999991</v>
      </c>
      <c r="H69" s="66"/>
      <c r="I69" s="67"/>
      <c r="J69" s="67"/>
      <c r="K69" s="67"/>
      <c r="L69" s="67"/>
    </row>
    <row r="70" spans="2:12" x14ac:dyDescent="0.35">
      <c r="B70" s="66"/>
      <c r="C70" s="46" t="s">
        <v>7</v>
      </c>
      <c r="D70" s="74">
        <v>-24.610420000000001</v>
      </c>
      <c r="E70" s="75">
        <v>2.236777</v>
      </c>
      <c r="F70" s="75">
        <f t="shared" si="27"/>
        <v>-28.994502920000002</v>
      </c>
      <c r="G70" s="75">
        <f t="shared" si="28"/>
        <v>-20.22633708</v>
      </c>
      <c r="H70" s="66"/>
      <c r="I70" s="67"/>
      <c r="J70" s="67"/>
      <c r="K70" s="67"/>
      <c r="L70" s="67"/>
    </row>
    <row r="71" spans="2:12" x14ac:dyDescent="0.35">
      <c r="B71" s="66"/>
      <c r="C71" s="46" t="s">
        <v>6</v>
      </c>
      <c r="D71" s="74">
        <v>-23.58079</v>
      </c>
      <c r="E71" s="75">
        <v>1.456234</v>
      </c>
      <c r="F71" s="75">
        <f t="shared" si="27"/>
        <v>-26.43500864</v>
      </c>
      <c r="G71" s="75">
        <f t="shared" si="28"/>
        <v>-20.726571360000001</v>
      </c>
      <c r="H71" s="66"/>
      <c r="I71" s="67"/>
      <c r="J71" s="67"/>
      <c r="K71" s="67"/>
      <c r="L71" s="67"/>
    </row>
    <row r="72" spans="2:12" x14ac:dyDescent="0.35">
      <c r="B72" s="66"/>
      <c r="C72" s="46" t="s">
        <v>5</v>
      </c>
      <c r="D72" s="74">
        <v>15.62673</v>
      </c>
      <c r="E72" s="75">
        <v>2.4321549999999998</v>
      </c>
      <c r="F72" s="75">
        <f t="shared" si="27"/>
        <v>10.859706200000002</v>
      </c>
      <c r="G72" s="75">
        <f t="shared" si="28"/>
        <v>20.393753799999999</v>
      </c>
      <c r="H72" s="66"/>
      <c r="I72" s="67"/>
      <c r="J72" s="67"/>
      <c r="K72" s="67"/>
      <c r="L72" s="67"/>
    </row>
    <row r="73" spans="2:12" x14ac:dyDescent="0.35">
      <c r="B73" s="66"/>
      <c r="C73" s="46" t="s">
        <v>4</v>
      </c>
      <c r="D73" s="74">
        <v>12.072039999999999</v>
      </c>
      <c r="E73" s="75">
        <v>2.59354</v>
      </c>
      <c r="F73" s="75">
        <f t="shared" si="27"/>
        <v>6.9887015999999997</v>
      </c>
      <c r="G73" s="75">
        <f t="shared" si="28"/>
        <v>17.1553784</v>
      </c>
      <c r="H73" s="66"/>
      <c r="I73" s="67"/>
      <c r="J73" s="67"/>
      <c r="K73" s="67"/>
      <c r="L73" s="67"/>
    </row>
    <row r="74" spans="2:12" x14ac:dyDescent="0.35">
      <c r="B74" s="66"/>
      <c r="C74" s="46" t="s">
        <v>3</v>
      </c>
      <c r="D74" s="74">
        <v>14.822760000000001</v>
      </c>
      <c r="E74" s="75">
        <v>2.2116310000000001</v>
      </c>
      <c r="F74" s="75">
        <f t="shared" si="27"/>
        <v>10.487963239999999</v>
      </c>
      <c r="G74" s="75">
        <f t="shared" si="28"/>
        <v>19.157556760000002</v>
      </c>
      <c r="H74" s="66"/>
      <c r="I74" s="67"/>
      <c r="J74" s="67"/>
      <c r="K74" s="67"/>
      <c r="L74" s="67"/>
    </row>
    <row r="75" spans="2:12" x14ac:dyDescent="0.35">
      <c r="B75" s="66"/>
      <c r="C75" s="46" t="s">
        <v>2</v>
      </c>
      <c r="D75" s="74">
        <v>-9.1976669999999991</v>
      </c>
      <c r="E75" s="75">
        <v>3.4631669999999999</v>
      </c>
      <c r="F75" s="75">
        <f t="shared" si="27"/>
        <v>-15.985474319999998</v>
      </c>
      <c r="G75" s="75">
        <f t="shared" si="28"/>
        <v>-2.4098596799999994</v>
      </c>
      <c r="H75" s="66"/>
      <c r="I75" s="67"/>
      <c r="J75" s="67"/>
      <c r="K75" s="67"/>
      <c r="L75" s="67"/>
    </row>
    <row r="76" spans="2:12" ht="15" thickBot="1" x14ac:dyDescent="0.4">
      <c r="B76" s="66"/>
      <c r="C76" s="47" t="s">
        <v>1</v>
      </c>
      <c r="D76" s="76">
        <v>7.7152279999999998</v>
      </c>
      <c r="E76" s="77">
        <v>6.9218580000000003</v>
      </c>
      <c r="F76" s="77">
        <f t="shared" si="27"/>
        <v>-5.8516136799999998</v>
      </c>
      <c r="G76" s="77">
        <f t="shared" si="28"/>
        <v>21.282069679999999</v>
      </c>
      <c r="H76" s="66"/>
      <c r="I76" s="67"/>
      <c r="J76" s="67"/>
      <c r="K76" s="67"/>
      <c r="L76" s="67"/>
    </row>
    <row r="78" spans="2:12" x14ac:dyDescent="0.35">
      <c r="B78" s="53"/>
      <c r="C78" s="53" t="s">
        <v>298</v>
      </c>
    </row>
    <row r="79" spans="2:12" ht="15" thickBot="1" x14ac:dyDescent="0.4">
      <c r="B79" s="53"/>
      <c r="C79" s="143"/>
      <c r="D79" s="124" t="s">
        <v>22</v>
      </c>
      <c r="E79" s="124"/>
      <c r="F79" s="124"/>
      <c r="G79" s="124"/>
      <c r="H79" s="124" t="s">
        <v>23</v>
      </c>
      <c r="I79" s="124"/>
      <c r="J79" s="124"/>
      <c r="K79" s="124"/>
    </row>
    <row r="80" spans="2:12" ht="26" customHeight="1" thickBot="1" x14ac:dyDescent="0.4">
      <c r="B80" s="69"/>
      <c r="C80" s="152" t="s">
        <v>49</v>
      </c>
      <c r="D80" s="151" t="s">
        <v>289</v>
      </c>
      <c r="E80" s="126" t="s">
        <v>290</v>
      </c>
      <c r="F80" s="127" t="s">
        <v>437</v>
      </c>
      <c r="G80" s="128"/>
      <c r="H80" s="151" t="s">
        <v>289</v>
      </c>
      <c r="I80" s="126" t="s">
        <v>290</v>
      </c>
      <c r="J80" s="127" t="s">
        <v>437</v>
      </c>
      <c r="K80" s="128"/>
    </row>
    <row r="81" spans="2:16" x14ac:dyDescent="0.35">
      <c r="B81" s="66"/>
      <c r="C81" s="46">
        <v>1</v>
      </c>
      <c r="D81" s="74">
        <v>6.594195</v>
      </c>
      <c r="E81" s="75">
        <v>3.8395969999999999</v>
      </c>
      <c r="F81" s="75">
        <f>D81-1.96*E81</f>
        <v>-0.9314151199999996</v>
      </c>
      <c r="G81" s="79">
        <f>D81+1.96*E81</f>
        <v>14.119805119999999</v>
      </c>
      <c r="H81" s="74">
        <v>-110.80289999999999</v>
      </c>
      <c r="I81" s="75">
        <v>14.421049999999999</v>
      </c>
      <c r="J81" s="75">
        <f>H81-1.96*I81</f>
        <v>-139.06815799999998</v>
      </c>
      <c r="K81" s="75">
        <f>H81+1.96*I81</f>
        <v>-82.537641999999991</v>
      </c>
      <c r="L81" s="129"/>
    </row>
    <row r="82" spans="2:16" x14ac:dyDescent="0.35">
      <c r="B82" s="66"/>
      <c r="C82" s="46">
        <v>2</v>
      </c>
      <c r="D82" s="74">
        <v>6.4094829999999998</v>
      </c>
      <c r="E82" s="75">
        <v>2.1357529999999998</v>
      </c>
      <c r="F82" s="75">
        <f t="shared" ref="F82:F88" si="29">D82-1.96*E82</f>
        <v>2.2234071200000001</v>
      </c>
      <c r="G82" s="79">
        <f t="shared" ref="G82:G88" si="30">D82+1.96*E82</f>
        <v>10.595558879999999</v>
      </c>
      <c r="H82" s="74">
        <v>-68.192570000000003</v>
      </c>
      <c r="I82" s="75">
        <v>14.21364</v>
      </c>
      <c r="J82" s="75">
        <f t="shared" ref="J82:J84" si="31">H82-1.96*I82</f>
        <v>-96.051304400000006</v>
      </c>
      <c r="K82" s="75">
        <f t="shared" ref="K82:K84" si="32">H82+1.96*I82</f>
        <v>-40.3338356</v>
      </c>
      <c r="L82" s="129"/>
    </row>
    <row r="83" spans="2:16" x14ac:dyDescent="0.35">
      <c r="B83" s="66"/>
      <c r="C83" s="46">
        <v>3</v>
      </c>
      <c r="D83" s="74">
        <v>5.0912620000000004</v>
      </c>
      <c r="E83" s="75">
        <v>2.355426</v>
      </c>
      <c r="F83" s="75">
        <f t="shared" si="29"/>
        <v>0.47462704000000056</v>
      </c>
      <c r="G83" s="79">
        <f t="shared" si="30"/>
        <v>9.7078969599999994</v>
      </c>
      <c r="H83" s="74">
        <v>-80.187240000000003</v>
      </c>
      <c r="I83" s="75">
        <v>14.00032</v>
      </c>
      <c r="J83" s="75">
        <f t="shared" si="31"/>
        <v>-107.6278672</v>
      </c>
      <c r="K83" s="75">
        <f t="shared" si="32"/>
        <v>-52.746612800000001</v>
      </c>
      <c r="L83" s="129"/>
    </row>
    <row r="84" spans="2:16" x14ac:dyDescent="0.35">
      <c r="B84" s="66"/>
      <c r="C84" s="46">
        <v>4</v>
      </c>
      <c r="D84" s="74">
        <v>3.2394919999999998</v>
      </c>
      <c r="E84" s="75">
        <v>2.226591</v>
      </c>
      <c r="F84" s="75">
        <f t="shared" si="29"/>
        <v>-1.1246263600000002</v>
      </c>
      <c r="G84" s="79">
        <f t="shared" si="30"/>
        <v>7.6036103599999993</v>
      </c>
      <c r="H84" s="74">
        <v>-18.669239999999999</v>
      </c>
      <c r="I84" s="75">
        <v>16.418410000000002</v>
      </c>
      <c r="J84" s="75">
        <f t="shared" si="31"/>
        <v>-50.849323600000005</v>
      </c>
      <c r="K84" s="75">
        <f t="shared" si="32"/>
        <v>13.510843600000005</v>
      </c>
      <c r="L84" s="129"/>
    </row>
    <row r="85" spans="2:16" x14ac:dyDescent="0.35">
      <c r="B85" s="66"/>
      <c r="C85" s="46">
        <v>5</v>
      </c>
      <c r="D85" s="74">
        <v>0.33035189999999998</v>
      </c>
      <c r="E85" s="75">
        <v>1.8088120000000001</v>
      </c>
      <c r="F85" s="75">
        <f t="shared" si="29"/>
        <v>-3.2149196199999999</v>
      </c>
      <c r="G85" s="79">
        <f t="shared" si="30"/>
        <v>3.8756234200000002</v>
      </c>
      <c r="H85" s="130" t="s">
        <v>73</v>
      </c>
      <c r="I85" s="131"/>
      <c r="J85" s="131" t="s">
        <v>73</v>
      </c>
      <c r="K85" s="131"/>
      <c r="L85" s="129"/>
    </row>
    <row r="86" spans="2:16" x14ac:dyDescent="0.35">
      <c r="B86" s="66"/>
      <c r="C86" s="46">
        <v>6</v>
      </c>
      <c r="D86" s="74">
        <v>-2.0824739999999999</v>
      </c>
      <c r="E86" s="75">
        <v>6.0262650000000004</v>
      </c>
      <c r="F86" s="75">
        <f t="shared" si="29"/>
        <v>-13.893953400000001</v>
      </c>
      <c r="G86" s="79">
        <f t="shared" si="30"/>
        <v>9.7290054000000019</v>
      </c>
      <c r="H86" s="130"/>
      <c r="I86" s="131"/>
      <c r="J86" s="131"/>
      <c r="K86" s="131"/>
      <c r="L86" s="129"/>
    </row>
    <row r="87" spans="2:16" x14ac:dyDescent="0.35">
      <c r="B87" s="66"/>
      <c r="C87" s="46">
        <v>7</v>
      </c>
      <c r="D87" s="74">
        <v>-2.4517579999999999</v>
      </c>
      <c r="E87" s="75">
        <v>1.980451</v>
      </c>
      <c r="F87" s="75">
        <f t="shared" si="29"/>
        <v>-6.33344196</v>
      </c>
      <c r="G87" s="79">
        <f t="shared" si="30"/>
        <v>1.4299259599999998</v>
      </c>
      <c r="H87" s="130"/>
      <c r="I87" s="131"/>
      <c r="J87" s="131"/>
      <c r="K87" s="131"/>
      <c r="L87" s="129"/>
    </row>
    <row r="88" spans="2:16" x14ac:dyDescent="0.35">
      <c r="B88" s="66"/>
      <c r="C88" s="46">
        <v>8</v>
      </c>
      <c r="D88" s="74">
        <v>-2.67218</v>
      </c>
      <c r="E88" s="75">
        <v>1.669427</v>
      </c>
      <c r="F88" s="75">
        <f t="shared" si="29"/>
        <v>-5.9442569199999999</v>
      </c>
      <c r="G88" s="79">
        <f t="shared" si="30"/>
        <v>0.59989691999999994</v>
      </c>
      <c r="H88" s="130"/>
      <c r="I88" s="131"/>
      <c r="J88" s="131"/>
      <c r="K88" s="131"/>
      <c r="L88" s="129"/>
    </row>
    <row r="89" spans="2:16" ht="15" thickBot="1" x14ac:dyDescent="0.4">
      <c r="B89" s="66"/>
      <c r="C89" s="47">
        <v>9</v>
      </c>
      <c r="D89" s="134" t="s">
        <v>73</v>
      </c>
      <c r="E89" s="135"/>
      <c r="F89" s="135" t="s">
        <v>73</v>
      </c>
      <c r="G89" s="136"/>
      <c r="H89" s="132"/>
      <c r="I89" s="133"/>
      <c r="J89" s="133"/>
      <c r="K89" s="133"/>
      <c r="L89" s="129"/>
    </row>
    <row r="90" spans="2:16" x14ac:dyDescent="0.35">
      <c r="L90" s="129"/>
    </row>
    <row r="91" spans="2:16" x14ac:dyDescent="0.35">
      <c r="B91" s="51" t="s">
        <v>304</v>
      </c>
      <c r="L91" s="129"/>
    </row>
    <row r="92" spans="2:16" ht="15" thickBot="1" x14ac:dyDescent="0.4">
      <c r="B92" s="52"/>
      <c r="C92" s="125" t="s">
        <v>22</v>
      </c>
      <c r="D92" s="125"/>
      <c r="E92" s="125"/>
      <c r="F92" s="125"/>
      <c r="G92" s="125" t="s">
        <v>23</v>
      </c>
      <c r="H92" s="125"/>
      <c r="I92" s="125"/>
      <c r="J92" s="125"/>
    </row>
    <row r="93" spans="2:16" ht="26.5" thickBot="1" x14ac:dyDescent="0.4">
      <c r="B93" s="153"/>
      <c r="C93" s="154" t="s">
        <v>289</v>
      </c>
      <c r="D93" s="155" t="s">
        <v>290</v>
      </c>
      <c r="E93" s="138" t="s">
        <v>437</v>
      </c>
      <c r="F93" s="139"/>
      <c r="G93" s="155" t="s">
        <v>289</v>
      </c>
      <c r="H93" s="155" t="s">
        <v>290</v>
      </c>
      <c r="I93" s="138" t="s">
        <v>437</v>
      </c>
      <c r="J93" s="138"/>
    </row>
    <row r="94" spans="2:16" ht="15" thickBot="1" x14ac:dyDescent="0.4">
      <c r="B94" s="156" t="s">
        <v>66</v>
      </c>
      <c r="C94" s="157"/>
      <c r="D94" s="158"/>
      <c r="E94" s="158"/>
      <c r="F94" s="158"/>
      <c r="G94" s="158"/>
      <c r="H94" s="158"/>
      <c r="I94" s="158"/>
      <c r="J94" s="159"/>
    </row>
    <row r="95" spans="2:16" x14ac:dyDescent="0.35">
      <c r="B95" s="1" t="s">
        <v>299</v>
      </c>
      <c r="C95" s="121">
        <v>-10</v>
      </c>
      <c r="D95" s="43">
        <v>1</v>
      </c>
      <c r="E95" s="75">
        <v>-12.376215160000001</v>
      </c>
      <c r="F95" s="79">
        <v>-7.8459848400000007</v>
      </c>
      <c r="G95" s="40">
        <v>1</v>
      </c>
      <c r="H95" s="40">
        <v>4</v>
      </c>
      <c r="I95" s="122">
        <v>-6.1024908399999997</v>
      </c>
      <c r="J95" s="122">
        <v>8.0178744399999999</v>
      </c>
      <c r="L95" s="71"/>
      <c r="M95" s="71"/>
      <c r="N95" s="71"/>
      <c r="O95" s="71"/>
      <c r="P95" s="71"/>
    </row>
    <row r="96" spans="2:16" ht="15" thickBot="1" x14ac:dyDescent="0.4">
      <c r="B96" s="1" t="s">
        <v>300</v>
      </c>
      <c r="C96" s="101" t="s">
        <v>73</v>
      </c>
      <c r="D96" s="102"/>
      <c r="E96" s="102"/>
      <c r="F96" s="103"/>
      <c r="G96" s="102" t="s">
        <v>73</v>
      </c>
      <c r="H96" s="102"/>
      <c r="I96" s="102"/>
      <c r="J96" s="102"/>
      <c r="L96" s="71"/>
      <c r="M96" s="71"/>
      <c r="N96" s="71"/>
      <c r="O96" s="71"/>
      <c r="P96" s="71"/>
    </row>
    <row r="97" spans="2:16" ht="15" thickBot="1" x14ac:dyDescent="0.4">
      <c r="B97" s="164" t="s">
        <v>301</v>
      </c>
      <c r="C97" s="165"/>
      <c r="D97" s="161"/>
      <c r="E97" s="161"/>
      <c r="F97" s="161"/>
      <c r="G97" s="161"/>
      <c r="H97" s="161"/>
      <c r="I97" s="161"/>
      <c r="J97" s="163"/>
      <c r="L97" s="71"/>
      <c r="M97" s="71"/>
      <c r="N97" s="71"/>
      <c r="O97" s="71"/>
      <c r="P97" s="71"/>
    </row>
    <row r="98" spans="2:16" x14ac:dyDescent="0.35">
      <c r="B98" s="1" t="s">
        <v>302</v>
      </c>
      <c r="C98" s="121">
        <v>-53</v>
      </c>
      <c r="D98" s="43">
        <v>1</v>
      </c>
      <c r="E98" s="75">
        <v>-54.826927240000003</v>
      </c>
      <c r="F98" s="79">
        <v>-50.311012759999997</v>
      </c>
      <c r="G98" s="40">
        <v>-74</v>
      </c>
      <c r="H98" s="40">
        <v>4</v>
      </c>
      <c r="I98" s="122">
        <v>-81.974502560000005</v>
      </c>
      <c r="J98" s="122">
        <v>-65.761437439999995</v>
      </c>
      <c r="L98" s="71"/>
      <c r="M98" s="71"/>
      <c r="N98" s="71"/>
      <c r="O98" s="71"/>
      <c r="P98" s="71"/>
    </row>
    <row r="99" spans="2:16" ht="15" thickBot="1" x14ac:dyDescent="0.4">
      <c r="B99" s="1" t="s">
        <v>303</v>
      </c>
      <c r="C99" s="101" t="s">
        <v>73</v>
      </c>
      <c r="D99" s="102"/>
      <c r="E99" s="102"/>
      <c r="F99" s="103"/>
      <c r="G99" s="102" t="s">
        <v>73</v>
      </c>
      <c r="H99" s="102"/>
      <c r="I99" s="102"/>
      <c r="J99" s="102"/>
      <c r="L99" s="71"/>
      <c r="M99" s="71"/>
      <c r="N99" s="71"/>
      <c r="O99" s="71"/>
      <c r="P99" s="71"/>
    </row>
    <row r="100" spans="2:16" ht="15" thickBot="1" x14ac:dyDescent="0.4">
      <c r="B100" s="164" t="s">
        <v>53</v>
      </c>
      <c r="C100" s="165"/>
      <c r="D100" s="167"/>
      <c r="E100" s="167"/>
      <c r="F100" s="167"/>
      <c r="G100" s="167"/>
      <c r="H100" s="167"/>
      <c r="I100" s="167"/>
      <c r="J100" s="168"/>
      <c r="L100" s="71"/>
      <c r="M100" s="71"/>
      <c r="N100" s="71"/>
      <c r="O100" s="71"/>
      <c r="P100" s="71"/>
    </row>
    <row r="101" spans="2:16" x14ac:dyDescent="0.35">
      <c r="B101" s="1" t="s">
        <v>55</v>
      </c>
      <c r="C101" s="121">
        <v>-9</v>
      </c>
      <c r="D101" s="43">
        <v>2</v>
      </c>
      <c r="E101" s="75">
        <v>-12.63938108</v>
      </c>
      <c r="F101" s="79">
        <v>-5.3820969199999986</v>
      </c>
      <c r="G101" s="40">
        <v>-47</v>
      </c>
      <c r="H101" s="40">
        <v>9</v>
      </c>
      <c r="I101" s="122">
        <v>-64.314757240000006</v>
      </c>
      <c r="J101" s="122">
        <v>-30.592882760000002</v>
      </c>
      <c r="L101" s="71"/>
      <c r="M101" s="71"/>
      <c r="N101" s="71"/>
      <c r="O101" s="71"/>
      <c r="P101" s="71"/>
    </row>
    <row r="102" spans="2:16" ht="15" thickBot="1" x14ac:dyDescent="0.4">
      <c r="B102" s="1" t="s">
        <v>54</v>
      </c>
      <c r="C102" s="101" t="s">
        <v>73</v>
      </c>
      <c r="D102" s="102"/>
      <c r="E102" s="102"/>
      <c r="F102" s="103"/>
      <c r="G102" s="102" t="s">
        <v>73</v>
      </c>
      <c r="H102" s="102"/>
      <c r="I102" s="102"/>
      <c r="J102" s="102"/>
      <c r="L102" s="71"/>
      <c r="M102" s="71"/>
      <c r="N102" s="71"/>
      <c r="O102" s="71"/>
      <c r="P102" s="71"/>
    </row>
    <row r="103" spans="2:16" ht="15" thickBot="1" x14ac:dyDescent="0.4">
      <c r="B103" s="160" t="s">
        <v>134</v>
      </c>
      <c r="C103" s="161"/>
      <c r="D103" s="161"/>
      <c r="E103" s="161"/>
      <c r="F103" s="162"/>
      <c r="G103" s="161"/>
      <c r="H103" s="161"/>
      <c r="I103" s="161"/>
      <c r="J103" s="163"/>
      <c r="L103" s="71"/>
      <c r="M103" s="71"/>
      <c r="N103" s="71"/>
      <c r="O103" s="71"/>
      <c r="P103" s="71"/>
    </row>
    <row r="104" spans="2:16" x14ac:dyDescent="0.35">
      <c r="B104" s="46">
        <v>1</v>
      </c>
      <c r="C104" s="101" t="s">
        <v>73</v>
      </c>
      <c r="D104" s="102"/>
      <c r="E104" s="102"/>
      <c r="F104" s="103"/>
      <c r="G104" s="40">
        <v>-84</v>
      </c>
      <c r="H104" s="40">
        <v>8</v>
      </c>
      <c r="I104" s="122">
        <v>-99.530577199999996</v>
      </c>
      <c r="J104" s="122">
        <v>-67.703822799999998</v>
      </c>
      <c r="L104" s="71"/>
      <c r="M104" s="71"/>
      <c r="N104" s="71"/>
      <c r="O104" s="71"/>
      <c r="P104" s="71"/>
    </row>
    <row r="105" spans="2:16" x14ac:dyDescent="0.35">
      <c r="B105" s="46">
        <v>2</v>
      </c>
      <c r="C105" s="121">
        <v>21</v>
      </c>
      <c r="D105" s="43">
        <v>2</v>
      </c>
      <c r="E105" s="75">
        <v>17.40972644</v>
      </c>
      <c r="F105" s="79">
        <v>25.398533559999997</v>
      </c>
      <c r="G105" s="40">
        <v>-84</v>
      </c>
      <c r="H105" s="40">
        <v>5</v>
      </c>
      <c r="I105" s="122">
        <v>-93.393397679999993</v>
      </c>
      <c r="J105" s="122">
        <v>-75.049922320000007</v>
      </c>
      <c r="L105" s="71"/>
      <c r="M105" s="71"/>
      <c r="N105" s="71"/>
      <c r="O105" s="71"/>
      <c r="P105" s="71"/>
    </row>
    <row r="106" spans="2:16" ht="15" thickBot="1" x14ac:dyDescent="0.4">
      <c r="B106" s="46">
        <v>3</v>
      </c>
      <c r="C106" s="121">
        <v>82</v>
      </c>
      <c r="D106" s="43">
        <v>6</v>
      </c>
      <c r="E106" s="75">
        <v>68.950097880000001</v>
      </c>
      <c r="F106" s="79">
        <v>94.267602120000006</v>
      </c>
      <c r="G106" s="102" t="s">
        <v>73</v>
      </c>
      <c r="H106" s="102"/>
      <c r="I106" s="102"/>
      <c r="J106" s="102"/>
      <c r="L106" s="71"/>
      <c r="M106" s="71"/>
      <c r="N106" s="71"/>
      <c r="O106" s="71"/>
      <c r="P106" s="71"/>
    </row>
    <row r="107" spans="2:16" ht="15" thickBot="1" x14ac:dyDescent="0.4">
      <c r="B107" s="164" t="s">
        <v>140</v>
      </c>
      <c r="C107" s="165"/>
      <c r="D107" s="165"/>
      <c r="E107" s="161"/>
      <c r="F107" s="161"/>
      <c r="G107" s="161"/>
      <c r="H107" s="161"/>
      <c r="I107" s="161"/>
      <c r="J107" s="166"/>
      <c r="L107" s="71"/>
      <c r="M107" s="71"/>
      <c r="N107" s="71"/>
      <c r="O107" s="71"/>
      <c r="P107" s="71"/>
    </row>
    <row r="108" spans="2:16" x14ac:dyDescent="0.35">
      <c r="B108" s="46">
        <v>1</v>
      </c>
      <c r="C108" s="121">
        <v>7</v>
      </c>
      <c r="D108" s="43">
        <v>2</v>
      </c>
      <c r="E108" s="75">
        <v>3.8053359600000003</v>
      </c>
      <c r="F108" s="79">
        <v>10.07468604</v>
      </c>
      <c r="G108" s="3"/>
      <c r="H108" s="3"/>
      <c r="I108" s="3"/>
      <c r="J108" s="3"/>
      <c r="L108" s="71"/>
      <c r="M108" s="71"/>
      <c r="N108" s="71"/>
      <c r="O108" s="71"/>
      <c r="P108" s="71"/>
    </row>
    <row r="109" spans="2:16" x14ac:dyDescent="0.35">
      <c r="B109" s="46">
        <v>2</v>
      </c>
      <c r="C109" s="121">
        <v>-2</v>
      </c>
      <c r="D109" s="43">
        <v>1</v>
      </c>
      <c r="E109" s="75">
        <v>-2.8873627600000003</v>
      </c>
      <c r="F109" s="79">
        <v>-0.81032724000000012</v>
      </c>
      <c r="G109" s="3"/>
      <c r="H109" s="3"/>
      <c r="I109" s="3"/>
      <c r="J109" s="3"/>
      <c r="L109" s="71"/>
      <c r="M109" s="71"/>
      <c r="N109" s="71"/>
      <c r="O109" s="71"/>
      <c r="P109" s="71"/>
    </row>
    <row r="110" spans="2:16" ht="15" thickBot="1" x14ac:dyDescent="0.4">
      <c r="B110" s="47">
        <v>3</v>
      </c>
      <c r="C110" s="98" t="s">
        <v>73</v>
      </c>
      <c r="D110" s="99"/>
      <c r="E110" s="99"/>
      <c r="F110" s="100"/>
      <c r="G110" s="123"/>
      <c r="H110" s="123"/>
      <c r="I110" s="123"/>
      <c r="J110" s="123"/>
    </row>
  </sheetData>
  <mergeCells count="64">
    <mergeCell ref="B16:B17"/>
    <mergeCell ref="C16:C17"/>
    <mergeCell ref="D16:D17"/>
    <mergeCell ref="E16:E17"/>
    <mergeCell ref="D15:G15"/>
    <mergeCell ref="B31:B32"/>
    <mergeCell ref="C31:C32"/>
    <mergeCell ref="D31:D32"/>
    <mergeCell ref="E31:E32"/>
    <mergeCell ref="F31:G32"/>
    <mergeCell ref="G92:J92"/>
    <mergeCell ref="E93:F93"/>
    <mergeCell ref="I93:J93"/>
    <mergeCell ref="F80:G80"/>
    <mergeCell ref="C56:C57"/>
    <mergeCell ref="D56:D57"/>
    <mergeCell ref="E56:E57"/>
    <mergeCell ref="D89:E89"/>
    <mergeCell ref="F89:G89"/>
    <mergeCell ref="D79:G79"/>
    <mergeCell ref="H79:K79"/>
    <mergeCell ref="C110:F110"/>
    <mergeCell ref="B100:C100"/>
    <mergeCell ref="C102:F102"/>
    <mergeCell ref="G102:J102"/>
    <mergeCell ref="C104:F104"/>
    <mergeCell ref="G106:J106"/>
    <mergeCell ref="B107:D107"/>
    <mergeCell ref="B94:C94"/>
    <mergeCell ref="C96:F96"/>
    <mergeCell ref="G96:J96"/>
    <mergeCell ref="B97:C97"/>
    <mergeCell ref="C99:F99"/>
    <mergeCell ref="G99:J99"/>
    <mergeCell ref="C92:F92"/>
    <mergeCell ref="D3:G3"/>
    <mergeCell ref="H3:K3"/>
    <mergeCell ref="K60:L60"/>
    <mergeCell ref="D55:G55"/>
    <mergeCell ref="F56:G57"/>
    <mergeCell ref="D60:G60"/>
    <mergeCell ref="I55:L55"/>
    <mergeCell ref="H56:H57"/>
    <mergeCell ref="I56:I57"/>
    <mergeCell ref="J56:J57"/>
    <mergeCell ref="K56:K57"/>
    <mergeCell ref="L56:L57"/>
    <mergeCell ref="D30:G30"/>
    <mergeCell ref="D10:G10"/>
    <mergeCell ref="H10:K10"/>
    <mergeCell ref="F16:G17"/>
    <mergeCell ref="H15:K15"/>
    <mergeCell ref="F4:G4"/>
    <mergeCell ref="J4:K4"/>
    <mergeCell ref="H85:I89"/>
    <mergeCell ref="J85:K89"/>
    <mergeCell ref="H16:H17"/>
    <mergeCell ref="I16:I17"/>
    <mergeCell ref="J16:K17"/>
    <mergeCell ref="H31:H32"/>
    <mergeCell ref="H30:K30"/>
    <mergeCell ref="I31:I32"/>
    <mergeCell ref="J31:K32"/>
    <mergeCell ref="J80:K8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112" workbookViewId="0">
      <selection activeCell="M16" sqref="M16"/>
    </sheetView>
  </sheetViews>
  <sheetFormatPr defaultRowHeight="13" customHeight="1" x14ac:dyDescent="0.35"/>
  <cols>
    <col min="1" max="7" width="8.7265625" style="3"/>
    <col min="8" max="8" width="9.1796875" style="56"/>
  </cols>
  <sheetData>
    <row r="1" spans="1:8" ht="13" customHeight="1" x14ac:dyDescent="0.35">
      <c r="A1" s="4"/>
      <c r="B1" s="108" t="s">
        <v>286</v>
      </c>
      <c r="C1" s="108"/>
      <c r="D1" s="108" t="s">
        <v>287</v>
      </c>
      <c r="E1" s="108"/>
      <c r="F1" s="108" t="s">
        <v>288</v>
      </c>
      <c r="G1" s="108"/>
    </row>
    <row r="2" spans="1:8" ht="13" customHeight="1" x14ac:dyDescent="0.35">
      <c r="A2" s="4"/>
      <c r="B2" s="108" t="s">
        <v>22</v>
      </c>
      <c r="C2" s="108"/>
      <c r="D2" s="108" t="s">
        <v>23</v>
      </c>
      <c r="E2" s="108"/>
      <c r="F2" s="108" t="s">
        <v>68</v>
      </c>
      <c r="G2" s="108"/>
    </row>
    <row r="3" spans="1:8" ht="13" customHeight="1" x14ac:dyDescent="0.35">
      <c r="A3" s="5"/>
      <c r="B3" s="5"/>
      <c r="C3" s="5"/>
      <c r="D3" s="5"/>
      <c r="E3" s="5"/>
      <c r="F3" s="5"/>
      <c r="G3" s="5"/>
      <c r="H3" s="57"/>
    </row>
    <row r="4" spans="1:8" ht="13" customHeight="1" x14ac:dyDescent="0.35">
      <c r="A4" s="6" t="s">
        <v>26</v>
      </c>
      <c r="B4" s="5" t="s">
        <v>154</v>
      </c>
      <c r="C4" s="5" t="s">
        <v>374</v>
      </c>
      <c r="D4" s="5">
        <v>3.4740000000000002</v>
      </c>
      <c r="E4" s="55" t="s">
        <v>375</v>
      </c>
      <c r="F4" s="5" t="s">
        <v>155</v>
      </c>
      <c r="G4" s="5" t="s">
        <v>305</v>
      </c>
      <c r="H4" s="58"/>
    </row>
    <row r="5" spans="1:8" ht="13" customHeight="1" x14ac:dyDescent="0.35">
      <c r="A5" s="6" t="s">
        <v>28</v>
      </c>
      <c r="B5" s="5" t="s">
        <v>156</v>
      </c>
      <c r="C5" s="55" t="s">
        <v>376</v>
      </c>
      <c r="D5" s="5" t="s">
        <v>157</v>
      </c>
      <c r="E5" s="55" t="s">
        <v>377</v>
      </c>
      <c r="F5" s="5" t="s">
        <v>158</v>
      </c>
      <c r="G5" s="7" t="s">
        <v>306</v>
      </c>
      <c r="H5" s="58"/>
    </row>
    <row r="6" spans="1:8" ht="13" customHeight="1" x14ac:dyDescent="0.35">
      <c r="A6" s="6" t="s">
        <v>69</v>
      </c>
      <c r="B6" s="5" t="s">
        <v>159</v>
      </c>
      <c r="C6" s="5" t="s">
        <v>70</v>
      </c>
      <c r="D6" s="5" t="s">
        <v>159</v>
      </c>
      <c r="E6" s="5" t="s">
        <v>71</v>
      </c>
      <c r="F6" s="5" t="s">
        <v>160</v>
      </c>
      <c r="G6" s="7" t="s">
        <v>307</v>
      </c>
      <c r="H6" s="58"/>
    </row>
    <row r="7" spans="1:8" ht="13" customHeight="1" x14ac:dyDescent="0.35">
      <c r="A7" s="6"/>
      <c r="B7" s="5"/>
      <c r="C7" s="5"/>
      <c r="D7" s="5"/>
      <c r="E7" s="5"/>
      <c r="F7" s="5"/>
      <c r="G7" s="5"/>
      <c r="H7" s="57"/>
    </row>
    <row r="8" spans="1:8" ht="13" customHeight="1" x14ac:dyDescent="0.35">
      <c r="A8" s="6" t="s">
        <v>72</v>
      </c>
      <c r="B8" s="5"/>
      <c r="C8" s="5"/>
      <c r="D8" s="5"/>
      <c r="E8" s="5"/>
      <c r="F8" s="5"/>
      <c r="G8" s="5"/>
      <c r="H8" s="57"/>
    </row>
    <row r="9" spans="1:8" ht="13" customHeight="1" x14ac:dyDescent="0.35">
      <c r="A9" s="5">
        <v>1</v>
      </c>
      <c r="B9" s="104" t="s">
        <v>73</v>
      </c>
      <c r="C9" s="104"/>
      <c r="D9" s="104"/>
      <c r="E9" s="104"/>
      <c r="F9" s="104"/>
      <c r="G9" s="104"/>
      <c r="H9" s="58"/>
    </row>
    <row r="10" spans="1:8" ht="13" customHeight="1" x14ac:dyDescent="0.35">
      <c r="A10" s="5">
        <v>2</v>
      </c>
      <c r="B10" s="5" t="s">
        <v>161</v>
      </c>
      <c r="C10" s="55" t="s">
        <v>378</v>
      </c>
      <c r="D10" s="5" t="s">
        <v>162</v>
      </c>
      <c r="E10" s="55" t="s">
        <v>379</v>
      </c>
      <c r="F10" s="5" t="s">
        <v>163</v>
      </c>
      <c r="G10" s="7" t="s">
        <v>308</v>
      </c>
      <c r="H10" s="58"/>
    </row>
    <row r="11" spans="1:8" ht="13" customHeight="1" x14ac:dyDescent="0.35">
      <c r="A11" s="5">
        <v>3</v>
      </c>
      <c r="B11" s="5" t="s">
        <v>164</v>
      </c>
      <c r="C11" s="55" t="s">
        <v>380</v>
      </c>
      <c r="D11" s="5" t="s">
        <v>165</v>
      </c>
      <c r="E11" s="55" t="s">
        <v>381</v>
      </c>
      <c r="F11" s="5" t="s">
        <v>166</v>
      </c>
      <c r="G11" s="7" t="s">
        <v>309</v>
      </c>
      <c r="H11" s="58"/>
    </row>
    <row r="12" spans="1:8" ht="13" customHeight="1" x14ac:dyDescent="0.35">
      <c r="A12" s="5">
        <v>4</v>
      </c>
      <c r="B12" s="5" t="s">
        <v>167</v>
      </c>
      <c r="C12" s="55" t="s">
        <v>382</v>
      </c>
      <c r="D12" s="5" t="s">
        <v>168</v>
      </c>
      <c r="E12" s="55" t="s">
        <v>383</v>
      </c>
      <c r="F12" s="5" t="s">
        <v>169</v>
      </c>
      <c r="G12" s="7" t="s">
        <v>310</v>
      </c>
      <c r="H12" s="58"/>
    </row>
    <row r="13" spans="1:8" ht="13" customHeight="1" x14ac:dyDescent="0.35">
      <c r="A13" s="5">
        <v>5</v>
      </c>
      <c r="B13" s="5" t="s">
        <v>170</v>
      </c>
      <c r="C13" s="55" t="s">
        <v>384</v>
      </c>
      <c r="D13" s="5" t="s">
        <v>171</v>
      </c>
      <c r="E13" s="55" t="s">
        <v>385</v>
      </c>
      <c r="F13" s="5" t="s">
        <v>172</v>
      </c>
      <c r="G13" s="7" t="s">
        <v>311</v>
      </c>
      <c r="H13" s="58"/>
    </row>
    <row r="14" spans="1:8" ht="13" customHeight="1" x14ac:dyDescent="0.35">
      <c r="A14" s="5"/>
      <c r="B14" s="5"/>
      <c r="C14" s="5"/>
      <c r="D14" s="5"/>
      <c r="E14" s="5"/>
      <c r="F14" s="5"/>
      <c r="G14" s="5"/>
      <c r="H14" s="58"/>
    </row>
    <row r="15" spans="1:8" ht="13" customHeight="1" x14ac:dyDescent="0.35">
      <c r="A15" s="6" t="s">
        <v>74</v>
      </c>
      <c r="B15" s="5" t="s">
        <v>173</v>
      </c>
      <c r="C15" s="5" t="s">
        <v>75</v>
      </c>
      <c r="D15" s="5" t="s">
        <v>174</v>
      </c>
      <c r="E15" s="5" t="s">
        <v>76</v>
      </c>
      <c r="F15" s="5" t="s">
        <v>175</v>
      </c>
      <c r="G15" s="7" t="s">
        <v>312</v>
      </c>
      <c r="H15" s="58"/>
    </row>
    <row r="16" spans="1:8" ht="13" customHeight="1" x14ac:dyDescent="0.35">
      <c r="A16" s="6" t="s">
        <v>77</v>
      </c>
      <c r="B16" s="5" t="s">
        <v>176</v>
      </c>
      <c r="C16" s="55" t="s">
        <v>386</v>
      </c>
      <c r="D16" s="5" t="s">
        <v>177</v>
      </c>
      <c r="E16" s="55" t="s">
        <v>387</v>
      </c>
      <c r="F16" s="5" t="s">
        <v>176</v>
      </c>
      <c r="G16" s="7" t="s">
        <v>313</v>
      </c>
      <c r="H16" s="58"/>
    </row>
    <row r="17" spans="1:8" ht="13" customHeight="1" x14ac:dyDescent="0.35">
      <c r="A17" s="5"/>
      <c r="B17" s="5"/>
      <c r="C17" s="5"/>
      <c r="D17" s="5"/>
      <c r="E17" s="5"/>
      <c r="F17" s="5"/>
      <c r="G17" s="5"/>
      <c r="H17" s="57"/>
    </row>
    <row r="18" spans="1:8" ht="13" customHeight="1" x14ac:dyDescent="0.35">
      <c r="A18" s="6" t="s">
        <v>78</v>
      </c>
      <c r="B18" s="5"/>
      <c r="C18" s="5"/>
      <c r="D18" s="5"/>
      <c r="E18" s="5"/>
      <c r="F18" s="5"/>
      <c r="G18" s="5"/>
      <c r="H18" s="58"/>
    </row>
    <row r="19" spans="1:8" ht="13" customHeight="1" x14ac:dyDescent="0.35">
      <c r="A19" s="5">
        <v>1</v>
      </c>
      <c r="B19" s="104" t="s">
        <v>73</v>
      </c>
      <c r="C19" s="104"/>
      <c r="D19" s="104"/>
      <c r="E19" s="104"/>
      <c r="F19" s="104"/>
      <c r="G19" s="104"/>
      <c r="H19" s="58"/>
    </row>
    <row r="20" spans="1:8" ht="13" customHeight="1" x14ac:dyDescent="0.35">
      <c r="A20" s="5">
        <v>2</v>
      </c>
      <c r="B20" s="5">
        <v>1.0389999999999999</v>
      </c>
      <c r="C20" s="55" t="s">
        <v>388</v>
      </c>
      <c r="D20" s="5" t="s">
        <v>178</v>
      </c>
      <c r="E20" s="5" t="s">
        <v>79</v>
      </c>
      <c r="F20" s="5" t="s">
        <v>179</v>
      </c>
      <c r="G20" s="7" t="s">
        <v>314</v>
      </c>
      <c r="H20" s="58"/>
    </row>
    <row r="21" spans="1:8" ht="13" customHeight="1" x14ac:dyDescent="0.35">
      <c r="A21" s="5">
        <v>3</v>
      </c>
      <c r="B21" s="5">
        <v>1.0549999999999999</v>
      </c>
      <c r="C21" s="55" t="s">
        <v>389</v>
      </c>
      <c r="D21" s="5">
        <v>0.753</v>
      </c>
      <c r="E21" s="5" t="s">
        <v>80</v>
      </c>
      <c r="F21" s="5" t="s">
        <v>180</v>
      </c>
      <c r="G21" s="7" t="s">
        <v>315</v>
      </c>
      <c r="H21" s="58"/>
    </row>
    <row r="22" spans="1:8" ht="13" customHeight="1" x14ac:dyDescent="0.35">
      <c r="A22" s="5">
        <v>4</v>
      </c>
      <c r="B22" s="5" t="s">
        <v>181</v>
      </c>
      <c r="C22" s="55" t="s">
        <v>390</v>
      </c>
      <c r="D22" s="5">
        <v>0.78</v>
      </c>
      <c r="E22" s="5" t="s">
        <v>81</v>
      </c>
      <c r="F22" s="5" t="s">
        <v>182</v>
      </c>
      <c r="G22" s="7" t="s">
        <v>316</v>
      </c>
      <c r="H22" s="58"/>
    </row>
    <row r="23" spans="1:8" ht="13" customHeight="1" x14ac:dyDescent="0.35">
      <c r="A23" s="5">
        <v>5</v>
      </c>
      <c r="B23" s="5" t="s">
        <v>157</v>
      </c>
      <c r="C23" s="55" t="s">
        <v>391</v>
      </c>
      <c r="D23" s="5">
        <v>0.95899999999999996</v>
      </c>
      <c r="E23" s="5" t="s">
        <v>82</v>
      </c>
      <c r="F23" s="5" t="s">
        <v>183</v>
      </c>
      <c r="G23" s="7" t="s">
        <v>317</v>
      </c>
      <c r="H23" s="58"/>
    </row>
    <row r="24" spans="1:8" ht="13" customHeight="1" x14ac:dyDescent="0.35">
      <c r="A24" s="5"/>
      <c r="B24" s="5"/>
      <c r="C24" s="5"/>
      <c r="D24" s="5"/>
      <c r="E24" s="5"/>
      <c r="F24" s="5"/>
      <c r="G24" s="5"/>
      <c r="H24" s="57"/>
    </row>
    <row r="25" spans="1:8" ht="13" customHeight="1" x14ac:dyDescent="0.35">
      <c r="A25" s="6" t="s">
        <v>83</v>
      </c>
      <c r="B25" s="5"/>
      <c r="C25" s="5"/>
      <c r="D25" s="5"/>
      <c r="E25" s="5"/>
      <c r="F25" s="5"/>
      <c r="G25" s="5"/>
      <c r="H25" s="58"/>
    </row>
    <row r="26" spans="1:8" ht="13" customHeight="1" x14ac:dyDescent="0.35">
      <c r="A26" s="5" t="s">
        <v>84</v>
      </c>
      <c r="B26" s="5" t="s">
        <v>184</v>
      </c>
      <c r="C26" s="5" t="s">
        <v>85</v>
      </c>
      <c r="D26" s="5" t="s">
        <v>185</v>
      </c>
      <c r="E26" s="5" t="s">
        <v>86</v>
      </c>
      <c r="F26" s="5" t="s">
        <v>186</v>
      </c>
      <c r="G26" s="7" t="s">
        <v>318</v>
      </c>
      <c r="H26" s="58"/>
    </row>
    <row r="27" spans="1:8" ht="13" customHeight="1" x14ac:dyDescent="0.35">
      <c r="A27" s="5" t="s">
        <v>87</v>
      </c>
      <c r="B27" s="5" t="s">
        <v>187</v>
      </c>
      <c r="C27" s="55" t="s">
        <v>392</v>
      </c>
      <c r="D27" s="5" t="s">
        <v>188</v>
      </c>
      <c r="E27" s="5" t="s">
        <v>88</v>
      </c>
      <c r="F27" s="5" t="s">
        <v>189</v>
      </c>
      <c r="G27" s="7" t="s">
        <v>319</v>
      </c>
      <c r="H27" s="58"/>
    </row>
    <row r="28" spans="1:8" ht="13" customHeight="1" x14ac:dyDescent="0.35">
      <c r="A28" s="5" t="s">
        <v>89</v>
      </c>
      <c r="B28" s="5" t="s">
        <v>190</v>
      </c>
      <c r="C28" s="55" t="s">
        <v>393</v>
      </c>
      <c r="D28" s="5">
        <v>1.4730000000000001</v>
      </c>
      <c r="E28" s="55" t="s">
        <v>394</v>
      </c>
      <c r="F28" s="5" t="s">
        <v>191</v>
      </c>
      <c r="G28" s="7" t="s">
        <v>320</v>
      </c>
      <c r="H28" s="58"/>
    </row>
    <row r="29" spans="1:8" ht="13" customHeight="1" x14ac:dyDescent="0.35">
      <c r="A29" s="5"/>
      <c r="B29" s="5"/>
      <c r="C29" s="5"/>
      <c r="D29" s="5"/>
      <c r="E29" s="5"/>
      <c r="F29" s="5"/>
      <c r="G29" s="5"/>
      <c r="H29" s="57"/>
    </row>
    <row r="30" spans="1:8" ht="13" customHeight="1" x14ac:dyDescent="0.35">
      <c r="A30" s="6" t="s">
        <v>90</v>
      </c>
      <c r="B30" s="5"/>
      <c r="C30" s="5"/>
      <c r="D30" s="5"/>
      <c r="E30" s="5"/>
      <c r="F30" s="5"/>
      <c r="G30" s="5"/>
      <c r="H30" s="58"/>
    </row>
    <row r="31" spans="1:8" ht="13" customHeight="1" x14ac:dyDescent="0.35">
      <c r="A31" s="5" t="s">
        <v>84</v>
      </c>
      <c r="B31" s="5" t="s">
        <v>192</v>
      </c>
      <c r="C31" s="55" t="s">
        <v>395</v>
      </c>
      <c r="D31" s="5">
        <v>1.5229999999999999</v>
      </c>
      <c r="E31" s="55" t="s">
        <v>396</v>
      </c>
      <c r="F31" s="5" t="s">
        <v>193</v>
      </c>
      <c r="G31" s="7" t="s">
        <v>321</v>
      </c>
      <c r="H31" s="58"/>
    </row>
    <row r="32" spans="1:8" ht="13" customHeight="1" x14ac:dyDescent="0.35">
      <c r="A32" s="5" t="s">
        <v>87</v>
      </c>
      <c r="B32" s="5">
        <v>1.373</v>
      </c>
      <c r="C32" s="55" t="s">
        <v>397</v>
      </c>
      <c r="D32" s="5">
        <v>0.76700000000000002</v>
      </c>
      <c r="E32" s="5" t="s">
        <v>91</v>
      </c>
      <c r="F32" s="5" t="s">
        <v>194</v>
      </c>
      <c r="G32" s="7" t="s">
        <v>322</v>
      </c>
      <c r="H32" s="58"/>
    </row>
    <row r="33" spans="1:8" ht="13" customHeight="1" x14ac:dyDescent="0.35">
      <c r="A33" s="5" t="s">
        <v>89</v>
      </c>
      <c r="B33" s="5">
        <v>1.345</v>
      </c>
      <c r="C33" s="55" t="s">
        <v>398</v>
      </c>
      <c r="D33" s="5">
        <v>0.40600000000000003</v>
      </c>
      <c r="E33" s="5" t="s">
        <v>92</v>
      </c>
      <c r="F33" s="5" t="s">
        <v>156</v>
      </c>
      <c r="G33" s="7" t="s">
        <v>323</v>
      </c>
      <c r="H33" s="58"/>
    </row>
    <row r="34" spans="1:8" ht="13" customHeight="1" x14ac:dyDescent="0.35">
      <c r="A34" s="5"/>
      <c r="B34" s="5"/>
      <c r="C34" s="5"/>
      <c r="D34" s="5"/>
      <c r="E34" s="5"/>
      <c r="F34" s="5"/>
      <c r="G34" s="5"/>
      <c r="H34" s="57"/>
    </row>
    <row r="35" spans="1:8" ht="13" customHeight="1" x14ac:dyDescent="0.35">
      <c r="A35" s="6" t="s">
        <v>93</v>
      </c>
      <c r="B35" s="5"/>
      <c r="C35" s="5"/>
      <c r="D35" s="5"/>
      <c r="E35" s="5"/>
      <c r="F35" s="5"/>
      <c r="G35" s="5"/>
      <c r="H35" s="57"/>
    </row>
    <row r="36" spans="1:8" ht="13" customHeight="1" x14ac:dyDescent="0.35">
      <c r="A36" s="5" t="s">
        <v>39</v>
      </c>
      <c r="B36" s="5" t="s">
        <v>195</v>
      </c>
      <c r="C36" s="5" t="s">
        <v>94</v>
      </c>
      <c r="D36" s="5" t="s">
        <v>196</v>
      </c>
      <c r="E36" s="5" t="s">
        <v>95</v>
      </c>
      <c r="F36" s="5"/>
      <c r="G36" s="5"/>
      <c r="H36" s="57"/>
    </row>
    <row r="37" spans="1:8" ht="13" customHeight="1" x14ac:dyDescent="0.35">
      <c r="A37" s="5" t="s">
        <v>40</v>
      </c>
      <c r="B37" s="5" t="s">
        <v>197</v>
      </c>
      <c r="C37" s="5" t="s">
        <v>96</v>
      </c>
      <c r="D37" s="5">
        <v>1.099</v>
      </c>
      <c r="E37" s="55" t="s">
        <v>399</v>
      </c>
      <c r="F37" s="5"/>
      <c r="G37" s="5"/>
      <c r="H37" s="57"/>
    </row>
    <row r="38" spans="1:8" ht="13" customHeight="1" x14ac:dyDescent="0.35">
      <c r="A38" s="5" t="s">
        <v>41</v>
      </c>
      <c r="B38" s="5">
        <v>1.0249999999999999</v>
      </c>
      <c r="C38" s="55" t="s">
        <v>400</v>
      </c>
      <c r="D38" s="5">
        <v>1.131</v>
      </c>
      <c r="E38" s="55" t="s">
        <v>401</v>
      </c>
      <c r="F38" s="5"/>
      <c r="G38" s="5"/>
      <c r="H38" s="57"/>
    </row>
    <row r="39" spans="1:8" ht="13" customHeight="1" x14ac:dyDescent="0.35">
      <c r="A39" s="5" t="s">
        <v>97</v>
      </c>
      <c r="B39" s="5">
        <v>0.998</v>
      </c>
      <c r="C39" s="5" t="s">
        <v>98</v>
      </c>
      <c r="D39" s="5">
        <v>1.0880000000000001</v>
      </c>
      <c r="E39" s="55" t="s">
        <v>402</v>
      </c>
      <c r="F39" s="5"/>
      <c r="G39" s="5"/>
      <c r="H39" s="57"/>
    </row>
    <row r="40" spans="1:8" ht="13" customHeight="1" x14ac:dyDescent="0.35">
      <c r="A40" s="5" t="s">
        <v>43</v>
      </c>
      <c r="B40" s="5">
        <v>1.022</v>
      </c>
      <c r="C40" s="55" t="s">
        <v>403</v>
      </c>
      <c r="D40" s="5">
        <v>0.97199999999999998</v>
      </c>
      <c r="E40" s="5" t="s">
        <v>99</v>
      </c>
      <c r="F40" s="5"/>
      <c r="G40" s="5"/>
      <c r="H40" s="57"/>
    </row>
    <row r="41" spans="1:8" ht="13" customHeight="1" x14ac:dyDescent="0.35">
      <c r="A41" s="5" t="s">
        <v>44</v>
      </c>
      <c r="B41" s="104" t="s">
        <v>73</v>
      </c>
      <c r="C41" s="104"/>
      <c r="D41" s="104"/>
      <c r="E41" s="104"/>
      <c r="F41" s="5"/>
      <c r="G41" s="5"/>
      <c r="H41" s="58"/>
    </row>
    <row r="42" spans="1:8" ht="13" customHeight="1" x14ac:dyDescent="0.35">
      <c r="A42" s="5" t="s">
        <v>45</v>
      </c>
      <c r="B42" s="5">
        <v>1.0429999999999999</v>
      </c>
      <c r="C42" s="55" t="s">
        <v>404</v>
      </c>
      <c r="D42" s="5">
        <v>1.139</v>
      </c>
      <c r="E42" s="55" t="s">
        <v>405</v>
      </c>
      <c r="F42" s="5"/>
      <c r="G42" s="5"/>
      <c r="H42" s="58"/>
    </row>
    <row r="43" spans="1:8" ht="13" customHeight="1" x14ac:dyDescent="0.35">
      <c r="A43" s="5" t="s">
        <v>100</v>
      </c>
      <c r="B43" s="5" t="s">
        <v>198</v>
      </c>
      <c r="C43" s="55" t="s">
        <v>406</v>
      </c>
      <c r="D43" s="5" t="s">
        <v>199</v>
      </c>
      <c r="E43" s="55" t="s">
        <v>407</v>
      </c>
      <c r="F43" s="5"/>
      <c r="G43" s="5"/>
      <c r="H43" s="58"/>
    </row>
    <row r="44" spans="1:8" ht="13" customHeight="1" x14ac:dyDescent="0.35">
      <c r="A44" s="5"/>
      <c r="B44" s="5"/>
      <c r="C44" s="5"/>
      <c r="D44" s="5"/>
      <c r="E44" s="5"/>
      <c r="F44" s="5"/>
      <c r="G44" s="5"/>
      <c r="H44" s="58"/>
    </row>
    <row r="45" spans="1:8" ht="13" customHeight="1" x14ac:dyDescent="0.35">
      <c r="A45" s="6" t="s">
        <v>101</v>
      </c>
      <c r="B45" s="5"/>
      <c r="C45" s="5"/>
      <c r="D45" s="5"/>
      <c r="E45" s="5"/>
      <c r="F45" s="5"/>
      <c r="G45" s="5"/>
      <c r="H45" s="58"/>
    </row>
    <row r="46" spans="1:8" ht="13" customHeight="1" x14ac:dyDescent="0.35">
      <c r="A46" s="5" t="s">
        <v>39</v>
      </c>
      <c r="B46" s="5"/>
      <c r="C46" s="5"/>
      <c r="D46" s="5"/>
      <c r="E46" s="5"/>
      <c r="F46" s="5" t="s">
        <v>200</v>
      </c>
      <c r="G46" s="7" t="s">
        <v>324</v>
      </c>
      <c r="H46" s="58"/>
    </row>
    <row r="47" spans="1:8" ht="13" customHeight="1" x14ac:dyDescent="0.35">
      <c r="A47" s="5" t="s">
        <v>40</v>
      </c>
      <c r="B47" s="5"/>
      <c r="C47" s="5"/>
      <c r="D47" s="5"/>
      <c r="E47" s="5"/>
      <c r="F47" s="5" t="s">
        <v>201</v>
      </c>
      <c r="G47" s="7" t="s">
        <v>325</v>
      </c>
      <c r="H47" s="58"/>
    </row>
    <row r="48" spans="1:8" ht="13" customHeight="1" x14ac:dyDescent="0.35">
      <c r="A48" s="5" t="s">
        <v>41</v>
      </c>
      <c r="B48" s="5"/>
      <c r="C48" s="5"/>
      <c r="D48" s="5"/>
      <c r="E48" s="5"/>
      <c r="F48" s="5" t="s">
        <v>202</v>
      </c>
      <c r="G48" s="7" t="s">
        <v>326</v>
      </c>
      <c r="H48" s="58"/>
    </row>
    <row r="49" spans="1:8" ht="13" customHeight="1" x14ac:dyDescent="0.35">
      <c r="A49" s="5" t="s">
        <v>97</v>
      </c>
      <c r="B49" s="5"/>
      <c r="C49" s="5"/>
      <c r="D49" s="5"/>
      <c r="E49" s="5"/>
      <c r="F49" s="5" t="s">
        <v>203</v>
      </c>
      <c r="G49" s="7" t="s">
        <v>327</v>
      </c>
      <c r="H49" s="58"/>
    </row>
    <row r="50" spans="1:8" ht="13" customHeight="1" x14ac:dyDescent="0.35">
      <c r="A50" s="5" t="s">
        <v>43</v>
      </c>
      <c r="B50" s="5"/>
      <c r="C50" s="5"/>
      <c r="D50" s="5"/>
      <c r="E50" s="5"/>
      <c r="F50" s="5" t="s">
        <v>204</v>
      </c>
      <c r="G50" s="7" t="s">
        <v>328</v>
      </c>
      <c r="H50" s="58"/>
    </row>
    <row r="51" spans="1:8" ht="13" customHeight="1" x14ac:dyDescent="0.35">
      <c r="A51" s="5" t="s">
        <v>44</v>
      </c>
      <c r="B51" s="5"/>
      <c r="C51" s="5"/>
      <c r="D51" s="5"/>
      <c r="E51" s="5"/>
      <c r="F51" s="104" t="s">
        <v>73</v>
      </c>
      <c r="G51" s="104"/>
      <c r="H51" s="58"/>
    </row>
    <row r="52" spans="1:8" ht="13" customHeight="1" x14ac:dyDescent="0.35">
      <c r="A52" s="5" t="s">
        <v>45</v>
      </c>
      <c r="B52" s="5"/>
      <c r="C52" s="5"/>
      <c r="D52" s="5"/>
      <c r="E52" s="5"/>
      <c r="F52" s="5" t="s">
        <v>205</v>
      </c>
      <c r="G52" s="7" t="s">
        <v>329</v>
      </c>
      <c r="H52" s="58"/>
    </row>
    <row r="53" spans="1:8" ht="13" customHeight="1" x14ac:dyDescent="0.35">
      <c r="A53" s="5" t="s">
        <v>100</v>
      </c>
      <c r="B53" s="5"/>
      <c r="C53" s="5"/>
      <c r="D53" s="5"/>
      <c r="E53" s="5"/>
      <c r="F53" s="5" t="s">
        <v>163</v>
      </c>
      <c r="G53" s="7" t="s">
        <v>330</v>
      </c>
      <c r="H53" s="58"/>
    </row>
    <row r="54" spans="1:8" ht="13" customHeight="1" x14ac:dyDescent="0.35">
      <c r="A54" s="5"/>
      <c r="B54" s="5"/>
      <c r="C54" s="5"/>
      <c r="D54" s="5"/>
      <c r="E54" s="5"/>
      <c r="F54" s="5"/>
      <c r="G54" s="5"/>
      <c r="H54" s="57"/>
    </row>
    <row r="55" spans="1:8" ht="13" customHeight="1" x14ac:dyDescent="0.35">
      <c r="A55" s="6" t="s">
        <v>66</v>
      </c>
      <c r="B55" s="5" t="s">
        <v>206</v>
      </c>
      <c r="C55" s="5" t="s">
        <v>102</v>
      </c>
      <c r="D55" s="5">
        <v>1.0109999999999999</v>
      </c>
      <c r="E55" s="55" t="s">
        <v>408</v>
      </c>
      <c r="F55" s="5"/>
      <c r="G55" s="5"/>
      <c r="H55" s="57"/>
    </row>
    <row r="56" spans="1:8" ht="13" customHeight="1" x14ac:dyDescent="0.35">
      <c r="A56" s="5"/>
      <c r="B56" s="5"/>
      <c r="C56" s="5"/>
      <c r="D56" s="5"/>
      <c r="E56" s="5"/>
      <c r="F56" s="5"/>
      <c r="G56" s="5"/>
      <c r="H56" s="57"/>
    </row>
    <row r="57" spans="1:8" ht="13" customHeight="1" x14ac:dyDescent="0.35">
      <c r="A57" s="6" t="s">
        <v>49</v>
      </c>
      <c r="B57" s="5"/>
      <c r="C57" s="5"/>
      <c r="D57" s="5"/>
      <c r="E57" s="5"/>
      <c r="F57" s="5"/>
      <c r="G57" s="5"/>
      <c r="H57" s="57"/>
    </row>
    <row r="58" spans="1:8" ht="13" customHeight="1" x14ac:dyDescent="0.35">
      <c r="A58" s="5">
        <v>1</v>
      </c>
      <c r="B58" s="5">
        <v>1.1180000000000001</v>
      </c>
      <c r="C58" s="55" t="s">
        <v>409</v>
      </c>
      <c r="D58" s="5" t="s">
        <v>207</v>
      </c>
      <c r="E58" s="5" t="s">
        <v>103</v>
      </c>
      <c r="F58" s="5"/>
      <c r="G58" s="5"/>
      <c r="H58" s="57"/>
    </row>
    <row r="59" spans="1:8" ht="13" customHeight="1" x14ac:dyDescent="0.35">
      <c r="A59" s="5">
        <v>2</v>
      </c>
      <c r="B59" s="5" t="s">
        <v>208</v>
      </c>
      <c r="C59" s="55" t="s">
        <v>410</v>
      </c>
      <c r="D59" s="5" t="s">
        <v>209</v>
      </c>
      <c r="E59" s="5" t="s">
        <v>104</v>
      </c>
      <c r="F59" s="5"/>
      <c r="G59" s="5"/>
      <c r="H59" s="57"/>
    </row>
    <row r="60" spans="1:8" ht="13" customHeight="1" x14ac:dyDescent="0.35">
      <c r="A60" s="5">
        <v>3</v>
      </c>
      <c r="B60" s="5" t="s">
        <v>210</v>
      </c>
      <c r="C60" s="55" t="s">
        <v>411</v>
      </c>
      <c r="D60" s="5" t="s">
        <v>211</v>
      </c>
      <c r="E60" s="5" t="s">
        <v>105</v>
      </c>
      <c r="F60" s="5"/>
      <c r="G60" s="5"/>
      <c r="H60" s="57"/>
    </row>
    <row r="61" spans="1:8" ht="13" customHeight="1" x14ac:dyDescent="0.35">
      <c r="A61" s="5">
        <v>4</v>
      </c>
      <c r="B61" s="5">
        <v>1.0580000000000001</v>
      </c>
      <c r="C61" s="55" t="s">
        <v>412</v>
      </c>
      <c r="D61" s="5">
        <v>0.88400000000000001</v>
      </c>
      <c r="E61" s="5" t="s">
        <v>106</v>
      </c>
      <c r="F61" s="5"/>
      <c r="G61" s="5"/>
      <c r="H61" s="57"/>
    </row>
    <row r="62" spans="1:8" ht="13" customHeight="1" x14ac:dyDescent="0.35">
      <c r="A62" s="5">
        <v>5</v>
      </c>
      <c r="B62" s="5">
        <v>1.006</v>
      </c>
      <c r="C62" s="55" t="s">
        <v>413</v>
      </c>
      <c r="D62" s="106" t="s">
        <v>73</v>
      </c>
      <c r="E62" s="106"/>
      <c r="F62" s="5"/>
      <c r="G62" s="5"/>
      <c r="H62" s="58"/>
    </row>
    <row r="63" spans="1:8" ht="13" customHeight="1" x14ac:dyDescent="0.35">
      <c r="A63" s="5">
        <v>6</v>
      </c>
      <c r="B63" s="5">
        <v>0.96299999999999997</v>
      </c>
      <c r="C63" s="5" t="s">
        <v>107</v>
      </c>
      <c r="D63" s="106"/>
      <c r="E63" s="106"/>
      <c r="F63" s="5"/>
      <c r="G63" s="5"/>
      <c r="H63" s="58"/>
    </row>
    <row r="64" spans="1:8" ht="13" customHeight="1" x14ac:dyDescent="0.35">
      <c r="A64" s="5">
        <v>7</v>
      </c>
      <c r="B64" s="5">
        <v>0.95599999999999996</v>
      </c>
      <c r="C64" s="5" t="s">
        <v>108</v>
      </c>
      <c r="D64" s="106"/>
      <c r="E64" s="106"/>
      <c r="F64" s="5"/>
      <c r="G64" s="5"/>
      <c r="H64" s="58"/>
    </row>
    <row r="65" spans="1:8" ht="13" customHeight="1" x14ac:dyDescent="0.35">
      <c r="A65" s="5">
        <v>8</v>
      </c>
      <c r="B65" s="5">
        <v>0.95199999999999996</v>
      </c>
      <c r="C65" s="5" t="s">
        <v>109</v>
      </c>
      <c r="D65" s="106"/>
      <c r="E65" s="106"/>
      <c r="F65" s="5"/>
      <c r="G65" s="5"/>
      <c r="H65" s="58"/>
    </row>
    <row r="66" spans="1:8" ht="13" customHeight="1" x14ac:dyDescent="0.35">
      <c r="A66" s="5">
        <v>9</v>
      </c>
      <c r="B66" s="104" t="s">
        <v>73</v>
      </c>
      <c r="C66" s="104"/>
      <c r="D66" s="106"/>
      <c r="E66" s="106"/>
      <c r="F66" s="5"/>
      <c r="G66" s="5"/>
      <c r="H66" s="58"/>
    </row>
    <row r="67" spans="1:8" ht="13" customHeight="1" x14ac:dyDescent="0.35">
      <c r="A67" s="5"/>
      <c r="B67" s="5"/>
      <c r="C67" s="5"/>
      <c r="D67" s="5"/>
      <c r="E67" s="5"/>
      <c r="F67" s="5"/>
      <c r="G67" s="5"/>
      <c r="H67" s="58"/>
    </row>
    <row r="68" spans="1:8" ht="13" customHeight="1" x14ac:dyDescent="0.35">
      <c r="A68" s="6" t="s">
        <v>0</v>
      </c>
      <c r="B68" s="5"/>
      <c r="C68" s="5"/>
      <c r="D68" s="5"/>
      <c r="E68" s="5"/>
      <c r="F68" s="5"/>
      <c r="G68" s="5"/>
      <c r="H68" s="58"/>
    </row>
    <row r="69" spans="1:8" ht="13" customHeight="1" x14ac:dyDescent="0.35">
      <c r="A69" s="5" t="s">
        <v>19</v>
      </c>
      <c r="B69" s="5" t="s">
        <v>212</v>
      </c>
      <c r="C69" s="5" t="s">
        <v>110</v>
      </c>
      <c r="D69" s="5"/>
      <c r="E69" s="5"/>
      <c r="F69" s="5" t="s">
        <v>213</v>
      </c>
      <c r="G69" s="7" t="s">
        <v>331</v>
      </c>
      <c r="H69" s="58"/>
    </row>
    <row r="70" spans="1:8" ht="13" customHeight="1" x14ac:dyDescent="0.35">
      <c r="A70" s="5" t="s">
        <v>18</v>
      </c>
      <c r="B70" s="5" t="s">
        <v>214</v>
      </c>
      <c r="C70" s="5" t="s">
        <v>111</v>
      </c>
      <c r="D70" s="5"/>
      <c r="E70" s="5"/>
      <c r="F70" s="5" t="s">
        <v>215</v>
      </c>
      <c r="G70" s="7" t="s">
        <v>332</v>
      </c>
      <c r="H70" s="58"/>
    </row>
    <row r="71" spans="1:8" ht="13" customHeight="1" x14ac:dyDescent="0.35">
      <c r="A71" s="5" t="s">
        <v>17</v>
      </c>
      <c r="B71" s="104" t="s">
        <v>73</v>
      </c>
      <c r="C71" s="104"/>
      <c r="D71" s="5"/>
      <c r="E71" s="5"/>
      <c r="F71" s="104"/>
      <c r="G71" s="104"/>
      <c r="H71" s="58"/>
    </row>
    <row r="72" spans="1:8" ht="13" customHeight="1" x14ac:dyDescent="0.35">
      <c r="A72" s="5" t="s">
        <v>16</v>
      </c>
      <c r="B72" s="5" t="s">
        <v>216</v>
      </c>
      <c r="C72" s="55" t="s">
        <v>414</v>
      </c>
      <c r="D72" s="5"/>
      <c r="E72" s="5"/>
      <c r="F72" s="5" t="s">
        <v>217</v>
      </c>
      <c r="G72" s="7" t="s">
        <v>333</v>
      </c>
      <c r="H72" s="58"/>
    </row>
    <row r="73" spans="1:8" ht="13" customHeight="1" x14ac:dyDescent="0.35">
      <c r="A73" s="5" t="s">
        <v>15</v>
      </c>
      <c r="B73" s="5">
        <v>1.0720000000000001</v>
      </c>
      <c r="C73" s="55" t="s">
        <v>402</v>
      </c>
      <c r="D73" s="5"/>
      <c r="E73" s="5"/>
      <c r="F73" s="5" t="s">
        <v>218</v>
      </c>
      <c r="G73" s="7" t="s">
        <v>334</v>
      </c>
      <c r="H73" s="58"/>
    </row>
    <row r="74" spans="1:8" ht="13" customHeight="1" x14ac:dyDescent="0.35">
      <c r="A74" s="5" t="s">
        <v>14</v>
      </c>
      <c r="B74" s="5" t="s">
        <v>219</v>
      </c>
      <c r="C74" s="5" t="s">
        <v>112</v>
      </c>
      <c r="D74" s="5"/>
      <c r="E74" s="5"/>
      <c r="F74" s="5" t="s">
        <v>220</v>
      </c>
      <c r="G74" s="7" t="s">
        <v>335</v>
      </c>
      <c r="H74" s="58"/>
    </row>
    <row r="75" spans="1:8" ht="13" customHeight="1" x14ac:dyDescent="0.35">
      <c r="A75" s="5" t="s">
        <v>13</v>
      </c>
      <c r="B75" s="5" t="s">
        <v>221</v>
      </c>
      <c r="C75" s="5" t="s">
        <v>113</v>
      </c>
      <c r="D75" s="5"/>
      <c r="E75" s="5"/>
      <c r="F75" s="5" t="s">
        <v>222</v>
      </c>
      <c r="G75" s="7" t="s">
        <v>336</v>
      </c>
      <c r="H75" s="58"/>
    </row>
    <row r="76" spans="1:8" ht="13" customHeight="1" x14ac:dyDescent="0.35">
      <c r="A76" s="5" t="s">
        <v>12</v>
      </c>
      <c r="B76" s="5" t="s">
        <v>223</v>
      </c>
      <c r="C76" s="5" t="s">
        <v>114</v>
      </c>
      <c r="D76" s="5"/>
      <c r="E76" s="5"/>
      <c r="F76" s="5" t="s">
        <v>224</v>
      </c>
      <c r="G76" s="7" t="s">
        <v>337</v>
      </c>
      <c r="H76" s="58"/>
    </row>
    <row r="77" spans="1:8" ht="13" customHeight="1" x14ac:dyDescent="0.35">
      <c r="A77" s="5" t="s">
        <v>11</v>
      </c>
      <c r="B77" s="5" t="s">
        <v>225</v>
      </c>
      <c r="C77" s="5" t="s">
        <v>115</v>
      </c>
      <c r="D77" s="5"/>
      <c r="E77" s="5"/>
      <c r="F77" s="5" t="s">
        <v>226</v>
      </c>
      <c r="G77" s="7" t="s">
        <v>338</v>
      </c>
      <c r="H77" s="58"/>
    </row>
    <row r="78" spans="1:8" ht="13" customHeight="1" x14ac:dyDescent="0.35">
      <c r="A78" s="5" t="s">
        <v>10</v>
      </c>
      <c r="B78" s="5">
        <v>0.96699999999999997</v>
      </c>
      <c r="C78" s="5" t="s">
        <v>116</v>
      </c>
      <c r="D78" s="5"/>
      <c r="E78" s="5"/>
      <c r="F78" s="5" t="s">
        <v>227</v>
      </c>
      <c r="G78" s="7" t="s">
        <v>339</v>
      </c>
      <c r="H78" s="58"/>
    </row>
    <row r="79" spans="1:8" ht="13" customHeight="1" x14ac:dyDescent="0.35">
      <c r="A79" s="5" t="s">
        <v>9</v>
      </c>
      <c r="B79" s="5" t="s">
        <v>228</v>
      </c>
      <c r="C79" s="55" t="s">
        <v>415</v>
      </c>
      <c r="D79" s="5"/>
      <c r="E79" s="5"/>
      <c r="F79" s="5" t="s">
        <v>229</v>
      </c>
      <c r="G79" s="7" t="s">
        <v>340</v>
      </c>
      <c r="H79" s="58"/>
    </row>
    <row r="80" spans="1:8" ht="13" customHeight="1" x14ac:dyDescent="0.35">
      <c r="A80" s="5" t="s">
        <v>8</v>
      </c>
      <c r="B80" s="5">
        <v>0.90400000000000003</v>
      </c>
      <c r="C80" s="5" t="s">
        <v>117</v>
      </c>
      <c r="D80" s="5"/>
      <c r="E80" s="5"/>
      <c r="F80" s="5" t="s">
        <v>230</v>
      </c>
      <c r="G80" s="7" t="s">
        <v>341</v>
      </c>
      <c r="H80" s="58"/>
    </row>
    <row r="81" spans="1:8" ht="13" customHeight="1" x14ac:dyDescent="0.35">
      <c r="A81" s="5" t="s">
        <v>7</v>
      </c>
      <c r="B81" s="5" t="s">
        <v>231</v>
      </c>
      <c r="C81" s="5" t="s">
        <v>118</v>
      </c>
      <c r="D81" s="5"/>
      <c r="E81" s="5"/>
      <c r="F81" s="5" t="s">
        <v>232</v>
      </c>
      <c r="G81" s="7" t="s">
        <v>342</v>
      </c>
      <c r="H81" s="58"/>
    </row>
    <row r="82" spans="1:8" ht="13" customHeight="1" x14ac:dyDescent="0.35">
      <c r="A82" s="5" t="s">
        <v>6</v>
      </c>
      <c r="B82" s="5" t="s">
        <v>233</v>
      </c>
      <c r="C82" s="5" t="s">
        <v>119</v>
      </c>
      <c r="D82" s="5"/>
      <c r="E82" s="5"/>
      <c r="F82" s="5" t="s">
        <v>234</v>
      </c>
      <c r="G82" s="7" t="s">
        <v>343</v>
      </c>
      <c r="H82" s="58"/>
    </row>
    <row r="83" spans="1:8" ht="13" customHeight="1" x14ac:dyDescent="0.35">
      <c r="A83" s="5" t="s">
        <v>5</v>
      </c>
      <c r="B83" s="5" t="s">
        <v>235</v>
      </c>
      <c r="C83" s="55" t="s">
        <v>416</v>
      </c>
      <c r="D83" s="5"/>
      <c r="E83" s="5"/>
      <c r="F83" s="5" t="s">
        <v>236</v>
      </c>
      <c r="G83" s="7" t="s">
        <v>344</v>
      </c>
      <c r="H83" s="58"/>
    </row>
    <row r="84" spans="1:8" ht="13" customHeight="1" x14ac:dyDescent="0.35">
      <c r="A84" s="5" t="s">
        <v>4</v>
      </c>
      <c r="B84" s="5" t="s">
        <v>156</v>
      </c>
      <c r="C84" s="55" t="s">
        <v>417</v>
      </c>
      <c r="D84" s="5"/>
      <c r="E84" s="5"/>
      <c r="F84" s="5" t="s">
        <v>237</v>
      </c>
      <c r="G84" s="7" t="s">
        <v>345</v>
      </c>
      <c r="H84" s="58"/>
    </row>
    <row r="85" spans="1:8" ht="13" customHeight="1" x14ac:dyDescent="0.35">
      <c r="A85" s="5" t="s">
        <v>3</v>
      </c>
      <c r="B85" s="5" t="s">
        <v>238</v>
      </c>
      <c r="C85" s="55" t="s">
        <v>418</v>
      </c>
      <c r="D85" s="5"/>
      <c r="E85" s="5"/>
      <c r="F85" s="5" t="s">
        <v>239</v>
      </c>
      <c r="G85" s="7" t="s">
        <v>346</v>
      </c>
      <c r="H85" s="58"/>
    </row>
    <row r="86" spans="1:8" ht="13" customHeight="1" x14ac:dyDescent="0.35">
      <c r="A86" s="5" t="s">
        <v>2</v>
      </c>
      <c r="B86" s="5" t="s">
        <v>240</v>
      </c>
      <c r="C86" s="5" t="s">
        <v>96</v>
      </c>
      <c r="D86" s="5"/>
      <c r="E86" s="5"/>
      <c r="F86" s="5" t="s">
        <v>241</v>
      </c>
      <c r="G86" s="7" t="s">
        <v>347</v>
      </c>
      <c r="H86" s="58"/>
    </row>
    <row r="87" spans="1:8" ht="13" customHeight="1" x14ac:dyDescent="0.35">
      <c r="A87" s="5" t="s">
        <v>1</v>
      </c>
      <c r="B87" s="5">
        <v>1.1299999999999999</v>
      </c>
      <c r="C87" s="55" t="s">
        <v>419</v>
      </c>
      <c r="D87" s="5"/>
      <c r="E87" s="5"/>
      <c r="F87" s="5" t="s">
        <v>242</v>
      </c>
      <c r="G87" s="7" t="s">
        <v>348</v>
      </c>
      <c r="H87" s="58"/>
    </row>
    <row r="88" spans="1:8" ht="13" customHeight="1" x14ac:dyDescent="0.35">
      <c r="A88" s="5"/>
      <c r="B88" s="5"/>
      <c r="C88" s="5"/>
      <c r="D88" s="5"/>
      <c r="E88" s="5"/>
      <c r="F88" s="5"/>
      <c r="G88" s="5"/>
      <c r="H88" s="57"/>
    </row>
    <row r="89" spans="1:8" ht="13" customHeight="1" x14ac:dyDescent="0.35">
      <c r="A89" s="6" t="s">
        <v>120</v>
      </c>
      <c r="B89" s="5"/>
      <c r="C89" s="5"/>
      <c r="D89" s="5"/>
      <c r="E89" s="5"/>
      <c r="F89" s="5"/>
      <c r="G89" s="5"/>
      <c r="H89" s="57"/>
    </row>
    <row r="90" spans="1:8" ht="13" customHeight="1" x14ac:dyDescent="0.35">
      <c r="A90" s="5" t="s">
        <v>121</v>
      </c>
      <c r="B90" s="5" t="s">
        <v>243</v>
      </c>
      <c r="C90" s="5" t="s">
        <v>122</v>
      </c>
      <c r="D90" s="106">
        <v>1.2130000000000001</v>
      </c>
      <c r="E90" s="107" t="s">
        <v>371</v>
      </c>
      <c r="F90" s="5"/>
      <c r="G90" s="5"/>
      <c r="H90" s="57"/>
    </row>
    <row r="91" spans="1:8" ht="13" customHeight="1" x14ac:dyDescent="0.35">
      <c r="A91" s="5" t="s">
        <v>123</v>
      </c>
      <c r="B91" s="5" t="s">
        <v>244</v>
      </c>
      <c r="C91" s="5" t="s">
        <v>71</v>
      </c>
      <c r="D91" s="106"/>
      <c r="E91" s="106"/>
      <c r="F91" s="5"/>
      <c r="G91" s="5"/>
      <c r="H91" s="58"/>
    </row>
    <row r="92" spans="1:8" ht="13" customHeight="1" x14ac:dyDescent="0.35">
      <c r="A92" s="5" t="s">
        <v>124</v>
      </c>
      <c r="B92" s="5" t="s">
        <v>245</v>
      </c>
      <c r="C92" s="5" t="s">
        <v>125</v>
      </c>
      <c r="D92" s="106"/>
      <c r="E92" s="106"/>
      <c r="F92" s="5"/>
      <c r="G92" s="5"/>
      <c r="H92" s="57"/>
    </row>
    <row r="93" spans="1:8" ht="13" customHeight="1" x14ac:dyDescent="0.35">
      <c r="A93" s="5" t="s">
        <v>126</v>
      </c>
      <c r="B93" s="5" t="s">
        <v>206</v>
      </c>
      <c r="C93" s="5" t="s">
        <v>127</v>
      </c>
      <c r="D93" s="106"/>
      <c r="E93" s="106"/>
      <c r="F93" s="5"/>
      <c r="G93" s="5"/>
      <c r="H93" s="57"/>
    </row>
    <row r="94" spans="1:8" ht="13" customHeight="1" x14ac:dyDescent="0.35">
      <c r="A94" s="5" t="s">
        <v>128</v>
      </c>
      <c r="B94" s="104" t="s">
        <v>73</v>
      </c>
      <c r="C94" s="104"/>
      <c r="D94" s="104" t="s">
        <v>73</v>
      </c>
      <c r="E94" s="104"/>
      <c r="F94" s="5"/>
      <c r="G94" s="5"/>
      <c r="H94" s="57"/>
    </row>
    <row r="95" spans="1:8" ht="13" customHeight="1" x14ac:dyDescent="0.35">
      <c r="A95" s="5"/>
      <c r="B95" s="5"/>
      <c r="C95" s="5"/>
      <c r="D95" s="5"/>
      <c r="E95" s="5"/>
      <c r="F95" s="5"/>
      <c r="G95" s="5"/>
      <c r="H95" s="57"/>
    </row>
    <row r="96" spans="1:8" ht="13" customHeight="1" x14ac:dyDescent="0.35">
      <c r="A96" s="105" t="s">
        <v>129</v>
      </c>
      <c r="B96" s="105"/>
      <c r="C96" s="105"/>
      <c r="D96" s="5"/>
      <c r="E96" s="5"/>
      <c r="F96" s="5"/>
      <c r="G96" s="5"/>
      <c r="H96" s="57"/>
    </row>
    <row r="97" spans="1:8" ht="13" customHeight="1" x14ac:dyDescent="0.35">
      <c r="A97" s="5" t="s">
        <v>121</v>
      </c>
      <c r="B97" s="5">
        <v>1.843</v>
      </c>
      <c r="C97" s="55" t="s">
        <v>420</v>
      </c>
      <c r="D97" s="106">
        <v>7.6040000000000001</v>
      </c>
      <c r="E97" s="107" t="s">
        <v>373</v>
      </c>
      <c r="F97" s="5"/>
      <c r="G97" s="5"/>
      <c r="H97" s="57"/>
    </row>
    <row r="98" spans="1:8" ht="13" customHeight="1" x14ac:dyDescent="0.35">
      <c r="A98" s="5" t="s">
        <v>123</v>
      </c>
      <c r="B98" s="5" t="s">
        <v>246</v>
      </c>
      <c r="C98" s="55" t="s">
        <v>421</v>
      </c>
      <c r="D98" s="106"/>
      <c r="E98" s="106"/>
      <c r="F98" s="5"/>
      <c r="G98" s="5"/>
      <c r="H98" s="57"/>
    </row>
    <row r="99" spans="1:8" ht="13" customHeight="1" x14ac:dyDescent="0.35">
      <c r="A99" s="5" t="s">
        <v>124</v>
      </c>
      <c r="B99" s="5" t="s">
        <v>247</v>
      </c>
      <c r="C99" s="55" t="s">
        <v>422</v>
      </c>
      <c r="D99" s="106"/>
      <c r="E99" s="106"/>
      <c r="F99" s="5"/>
      <c r="G99" s="5"/>
      <c r="H99" s="57"/>
    </row>
    <row r="100" spans="1:8" ht="13" customHeight="1" x14ac:dyDescent="0.35">
      <c r="A100" s="5" t="s">
        <v>126</v>
      </c>
      <c r="B100" s="5" t="s">
        <v>248</v>
      </c>
      <c r="C100" s="55" t="s">
        <v>423</v>
      </c>
      <c r="D100" s="106"/>
      <c r="E100" s="106"/>
      <c r="F100" s="5"/>
      <c r="G100" s="5"/>
      <c r="H100" s="57"/>
    </row>
    <row r="101" spans="1:8" ht="13" customHeight="1" x14ac:dyDescent="0.35">
      <c r="A101" s="5" t="s">
        <v>128</v>
      </c>
      <c r="B101" s="104" t="s">
        <v>73</v>
      </c>
      <c r="C101" s="104"/>
      <c r="D101" s="104" t="s">
        <v>73</v>
      </c>
      <c r="E101" s="104"/>
      <c r="F101" s="5"/>
      <c r="G101" s="5"/>
      <c r="H101" s="57"/>
    </row>
    <row r="102" spans="1:8" ht="13" customHeight="1" x14ac:dyDescent="0.35">
      <c r="A102" s="5"/>
      <c r="B102" s="5"/>
      <c r="C102" s="5"/>
      <c r="D102" s="5"/>
      <c r="E102" s="5"/>
      <c r="F102" s="5"/>
      <c r="G102" s="5"/>
      <c r="H102" s="57"/>
    </row>
    <row r="103" spans="1:8" ht="13" customHeight="1" x14ac:dyDescent="0.35">
      <c r="A103" s="105" t="s">
        <v>130</v>
      </c>
      <c r="B103" s="105"/>
      <c r="C103" s="5"/>
      <c r="D103" s="5"/>
      <c r="E103" s="5"/>
      <c r="F103" s="5"/>
      <c r="G103" s="5"/>
      <c r="H103" s="57"/>
    </row>
    <row r="104" spans="1:8" ht="13" customHeight="1" x14ac:dyDescent="0.35">
      <c r="A104" s="5" t="s">
        <v>121</v>
      </c>
      <c r="B104" s="5">
        <v>0.77600000000000002</v>
      </c>
      <c r="C104" s="5" t="s">
        <v>131</v>
      </c>
      <c r="D104" s="106" t="s">
        <v>249</v>
      </c>
      <c r="E104" s="107" t="s">
        <v>372</v>
      </c>
      <c r="F104" s="5"/>
      <c r="G104" s="5"/>
      <c r="H104" s="57"/>
    </row>
    <row r="105" spans="1:8" ht="13" customHeight="1" x14ac:dyDescent="0.35">
      <c r="A105" s="5" t="s">
        <v>123</v>
      </c>
      <c r="B105" s="5" t="s">
        <v>250</v>
      </c>
      <c r="C105" s="55" t="s">
        <v>424</v>
      </c>
      <c r="D105" s="106"/>
      <c r="E105" s="106"/>
      <c r="F105" s="5"/>
      <c r="G105" s="5"/>
      <c r="H105" s="57"/>
    </row>
    <row r="106" spans="1:8" ht="13" customHeight="1" x14ac:dyDescent="0.35">
      <c r="A106" s="5" t="s">
        <v>124</v>
      </c>
      <c r="B106" s="5">
        <v>1.26</v>
      </c>
      <c r="C106" s="55" t="s">
        <v>425</v>
      </c>
      <c r="D106" s="106"/>
      <c r="E106" s="106"/>
      <c r="F106" s="5"/>
      <c r="G106" s="5"/>
      <c r="H106" s="57"/>
    </row>
    <row r="107" spans="1:8" ht="13" customHeight="1" x14ac:dyDescent="0.35">
      <c r="A107" s="5" t="s">
        <v>126</v>
      </c>
      <c r="B107" s="5">
        <v>1.554</v>
      </c>
      <c r="C107" s="55" t="s">
        <v>426</v>
      </c>
      <c r="D107" s="106"/>
      <c r="E107" s="106"/>
      <c r="F107" s="5"/>
      <c r="G107" s="5"/>
      <c r="H107" s="57"/>
    </row>
    <row r="108" spans="1:8" ht="13" customHeight="1" x14ac:dyDescent="0.35">
      <c r="A108" s="5" t="s">
        <v>128</v>
      </c>
      <c r="B108" s="104" t="s">
        <v>73</v>
      </c>
      <c r="C108" s="104"/>
      <c r="D108" s="104" t="s">
        <v>73</v>
      </c>
      <c r="E108" s="104"/>
      <c r="F108" s="5"/>
      <c r="G108" s="5"/>
      <c r="H108" s="57"/>
    </row>
    <row r="109" spans="1:8" ht="13" customHeight="1" x14ac:dyDescent="0.35">
      <c r="A109" s="5"/>
      <c r="B109" s="5"/>
      <c r="C109" s="5"/>
      <c r="D109" s="5"/>
      <c r="E109" s="5"/>
      <c r="F109" s="5"/>
      <c r="G109" s="5"/>
      <c r="H109" s="57"/>
    </row>
    <row r="110" spans="1:8" ht="13" customHeight="1" x14ac:dyDescent="0.35">
      <c r="A110" s="105" t="s">
        <v>132</v>
      </c>
      <c r="B110" s="105"/>
      <c r="C110" s="5"/>
      <c r="D110" s="5"/>
      <c r="E110" s="5"/>
      <c r="F110" s="5"/>
      <c r="G110" s="5"/>
      <c r="H110" s="57"/>
    </row>
    <row r="111" spans="1:8" ht="13" customHeight="1" x14ac:dyDescent="0.35">
      <c r="A111" s="5" t="s">
        <v>121</v>
      </c>
      <c r="B111" s="5" t="s">
        <v>251</v>
      </c>
      <c r="C111" s="55" t="s">
        <v>427</v>
      </c>
      <c r="D111" s="106">
        <v>0.69799999999999995</v>
      </c>
      <c r="E111" s="106" t="s">
        <v>133</v>
      </c>
      <c r="F111" s="5"/>
      <c r="G111" s="5"/>
      <c r="H111" s="57"/>
    </row>
    <row r="112" spans="1:8" ht="13" customHeight="1" x14ac:dyDescent="0.35">
      <c r="A112" s="5" t="s">
        <v>123</v>
      </c>
      <c r="B112" s="5" t="s">
        <v>252</v>
      </c>
      <c r="C112" s="55" t="s">
        <v>428</v>
      </c>
      <c r="D112" s="106"/>
      <c r="E112" s="106"/>
      <c r="F112" s="5"/>
      <c r="G112" s="5"/>
      <c r="H112" s="57"/>
    </row>
    <row r="113" spans="1:8" ht="13" customHeight="1" x14ac:dyDescent="0.35">
      <c r="A113" s="5" t="s">
        <v>124</v>
      </c>
      <c r="B113" s="5" t="s">
        <v>253</v>
      </c>
      <c r="C113" s="55" t="s">
        <v>429</v>
      </c>
      <c r="D113" s="106"/>
      <c r="E113" s="106"/>
      <c r="F113" s="5"/>
      <c r="G113" s="5"/>
      <c r="H113" s="57"/>
    </row>
    <row r="114" spans="1:8" ht="13" customHeight="1" x14ac:dyDescent="0.35">
      <c r="A114" s="5" t="s">
        <v>126</v>
      </c>
      <c r="B114" s="5" t="s">
        <v>254</v>
      </c>
      <c r="C114" s="55" t="s">
        <v>430</v>
      </c>
      <c r="D114" s="106"/>
      <c r="E114" s="106"/>
      <c r="F114" s="5"/>
      <c r="G114" s="5"/>
      <c r="H114" s="57"/>
    </row>
    <row r="115" spans="1:8" ht="13" customHeight="1" x14ac:dyDescent="0.35">
      <c r="A115" s="5" t="s">
        <v>128</v>
      </c>
      <c r="B115" s="104" t="s">
        <v>73</v>
      </c>
      <c r="C115" s="104"/>
      <c r="D115" s="104" t="s">
        <v>73</v>
      </c>
      <c r="E115" s="104"/>
      <c r="F115" s="5"/>
      <c r="G115" s="5"/>
      <c r="H115" s="57"/>
    </row>
    <row r="116" spans="1:8" ht="13" customHeight="1" x14ac:dyDescent="0.35">
      <c r="A116" s="5"/>
      <c r="B116" s="5"/>
      <c r="C116" s="5"/>
      <c r="D116" s="5"/>
      <c r="E116" s="5"/>
      <c r="F116" s="5"/>
      <c r="G116" s="5"/>
      <c r="H116" s="57"/>
    </row>
    <row r="117" spans="1:8" ht="13" customHeight="1" x14ac:dyDescent="0.35">
      <c r="A117" s="6" t="s">
        <v>134</v>
      </c>
      <c r="B117" s="5"/>
      <c r="C117" s="5"/>
      <c r="D117" s="5"/>
      <c r="E117" s="5"/>
      <c r="F117" s="5"/>
      <c r="G117" s="5"/>
      <c r="H117" s="57"/>
    </row>
    <row r="118" spans="1:8" ht="13" customHeight="1" x14ac:dyDescent="0.35">
      <c r="A118" s="5" t="s">
        <v>135</v>
      </c>
      <c r="B118" s="104" t="s">
        <v>73</v>
      </c>
      <c r="C118" s="104"/>
      <c r="D118" s="5" t="s">
        <v>255</v>
      </c>
      <c r="E118" s="5" t="s">
        <v>136</v>
      </c>
      <c r="F118" s="5"/>
      <c r="G118" s="5"/>
      <c r="H118" s="57"/>
    </row>
    <row r="119" spans="1:8" ht="13" customHeight="1" x14ac:dyDescent="0.35">
      <c r="A119" s="5" t="s">
        <v>137</v>
      </c>
      <c r="B119" s="5" t="s">
        <v>169</v>
      </c>
      <c r="C119" s="55" t="s">
        <v>431</v>
      </c>
      <c r="D119" s="5" t="s">
        <v>256</v>
      </c>
      <c r="E119" s="5" t="s">
        <v>138</v>
      </c>
      <c r="F119" s="5"/>
      <c r="G119" s="5"/>
      <c r="H119" s="57"/>
    </row>
    <row r="120" spans="1:8" ht="13" customHeight="1" x14ac:dyDescent="0.35">
      <c r="A120" s="5" t="s">
        <v>139</v>
      </c>
      <c r="B120" s="5" t="s">
        <v>257</v>
      </c>
      <c r="C120" s="55" t="s">
        <v>432</v>
      </c>
      <c r="D120" s="104" t="s">
        <v>73</v>
      </c>
      <c r="E120" s="104"/>
      <c r="F120" s="5"/>
      <c r="G120" s="5"/>
      <c r="H120" s="58"/>
    </row>
    <row r="121" spans="1:8" ht="13" customHeight="1" x14ac:dyDescent="0.35">
      <c r="A121" s="5"/>
      <c r="B121" s="5"/>
      <c r="C121" s="5"/>
      <c r="D121" s="5"/>
      <c r="E121" s="5"/>
      <c r="F121" s="5"/>
      <c r="G121" s="5"/>
      <c r="H121" s="57"/>
    </row>
    <row r="122" spans="1:8" ht="13" customHeight="1" x14ac:dyDescent="0.35">
      <c r="A122" s="105" t="s">
        <v>140</v>
      </c>
      <c r="B122" s="105"/>
      <c r="C122" s="5"/>
      <c r="D122" s="5"/>
      <c r="E122" s="5"/>
      <c r="F122" s="5"/>
      <c r="G122" s="5"/>
      <c r="H122" s="57"/>
    </row>
    <row r="123" spans="1:8" ht="13" customHeight="1" x14ac:dyDescent="0.35">
      <c r="A123" s="5" t="s">
        <v>141</v>
      </c>
      <c r="B123" s="5" t="s">
        <v>258</v>
      </c>
      <c r="C123" s="55" t="s">
        <v>433</v>
      </c>
      <c r="D123" s="5"/>
      <c r="E123" s="5"/>
      <c r="F123" s="5"/>
      <c r="G123" s="5"/>
      <c r="H123" s="58"/>
    </row>
    <row r="124" spans="1:8" ht="13" customHeight="1" x14ac:dyDescent="0.35">
      <c r="A124" s="5" t="s">
        <v>142</v>
      </c>
      <c r="B124" s="5" t="s">
        <v>259</v>
      </c>
      <c r="C124" s="5" t="s">
        <v>143</v>
      </c>
      <c r="D124" s="5"/>
      <c r="E124" s="5"/>
      <c r="F124" s="5"/>
      <c r="G124" s="5"/>
      <c r="H124" s="58"/>
    </row>
    <row r="125" spans="1:8" ht="13" customHeight="1" x14ac:dyDescent="0.35">
      <c r="A125" s="5" t="s">
        <v>144</v>
      </c>
      <c r="B125" s="104" t="s">
        <v>73</v>
      </c>
      <c r="C125" s="104"/>
      <c r="D125" s="5"/>
      <c r="E125" s="5"/>
      <c r="F125" s="5"/>
      <c r="G125" s="5"/>
      <c r="H125" s="58"/>
    </row>
    <row r="126" spans="1:8" ht="13" customHeight="1" x14ac:dyDescent="0.35">
      <c r="A126" s="5"/>
      <c r="B126" s="5"/>
      <c r="C126" s="5"/>
      <c r="D126" s="5"/>
      <c r="E126" s="5"/>
      <c r="F126" s="5"/>
      <c r="G126" s="5"/>
      <c r="H126" s="58"/>
    </row>
    <row r="127" spans="1:8" ht="13" customHeight="1" x14ac:dyDescent="0.35">
      <c r="A127" s="6" t="s">
        <v>52</v>
      </c>
      <c r="B127" s="5"/>
      <c r="C127" s="5"/>
      <c r="D127" s="5"/>
      <c r="E127" s="5"/>
      <c r="F127" s="5"/>
      <c r="G127" s="5"/>
      <c r="H127" s="58"/>
    </row>
    <row r="128" spans="1:8" ht="13" customHeight="1" x14ac:dyDescent="0.35">
      <c r="A128" s="5" t="s">
        <v>145</v>
      </c>
      <c r="B128" s="104" t="s">
        <v>73</v>
      </c>
      <c r="C128" s="104"/>
      <c r="D128" s="104"/>
      <c r="E128" s="104"/>
      <c r="F128" s="5"/>
      <c r="G128" s="5"/>
      <c r="H128" s="58"/>
    </row>
    <row r="129" spans="1:8" ht="13" customHeight="1" x14ac:dyDescent="0.35">
      <c r="A129" s="5" t="s">
        <v>146</v>
      </c>
      <c r="B129" s="5" t="s">
        <v>260</v>
      </c>
      <c r="C129" s="5" t="s">
        <v>147</v>
      </c>
      <c r="D129" s="5" t="s">
        <v>261</v>
      </c>
      <c r="E129" s="5" t="s">
        <v>148</v>
      </c>
      <c r="F129" s="5"/>
      <c r="G129" s="5"/>
      <c r="H129" s="58"/>
    </row>
    <row r="130" spans="1:8" ht="13" customHeight="1" x14ac:dyDescent="0.35">
      <c r="A130" s="5"/>
      <c r="B130" s="5"/>
      <c r="C130" s="5"/>
      <c r="D130" s="5"/>
      <c r="E130" s="5"/>
      <c r="F130" s="5"/>
      <c r="G130" s="5"/>
      <c r="H130" s="58"/>
    </row>
    <row r="131" spans="1:8" ht="13" customHeight="1" x14ac:dyDescent="0.35">
      <c r="A131" s="6" t="s">
        <v>53</v>
      </c>
      <c r="B131" s="5"/>
      <c r="C131" s="5"/>
      <c r="D131" s="5"/>
      <c r="E131" s="5"/>
      <c r="F131" s="5"/>
      <c r="G131" s="5"/>
      <c r="H131" s="58"/>
    </row>
    <row r="132" spans="1:8" ht="13" customHeight="1" x14ac:dyDescent="0.35">
      <c r="A132" s="5" t="s">
        <v>149</v>
      </c>
      <c r="B132" s="104" t="s">
        <v>73</v>
      </c>
      <c r="C132" s="104"/>
      <c r="D132" s="104"/>
      <c r="E132" s="104"/>
      <c r="F132" s="104"/>
      <c r="G132" s="104"/>
      <c r="H132" s="58"/>
    </row>
    <row r="133" spans="1:8" ht="13" customHeight="1" x14ac:dyDescent="0.35">
      <c r="A133" s="5" t="s">
        <v>55</v>
      </c>
      <c r="B133" s="5" t="s">
        <v>262</v>
      </c>
      <c r="C133" s="5" t="s">
        <v>150</v>
      </c>
      <c r="D133" s="5" t="s">
        <v>263</v>
      </c>
      <c r="E133" s="5" t="s">
        <v>151</v>
      </c>
      <c r="F133" s="5" t="s">
        <v>264</v>
      </c>
      <c r="G133" s="7" t="s">
        <v>349</v>
      </c>
      <c r="H133" s="58"/>
    </row>
    <row r="134" spans="1:8" ht="13" customHeight="1" x14ac:dyDescent="0.35">
      <c r="A134" s="5"/>
      <c r="B134" s="5"/>
      <c r="C134" s="5"/>
      <c r="D134" s="5"/>
      <c r="E134" s="5"/>
      <c r="F134" s="5"/>
      <c r="G134" s="5"/>
      <c r="H134" s="58"/>
    </row>
    <row r="135" spans="1:8" ht="13" customHeight="1" x14ac:dyDescent="0.35">
      <c r="A135" s="6" t="s">
        <v>61</v>
      </c>
      <c r="B135" s="5"/>
      <c r="C135" s="5"/>
      <c r="D135" s="5"/>
      <c r="E135" s="5"/>
      <c r="F135" s="5"/>
      <c r="G135" s="5"/>
      <c r="H135" s="58"/>
    </row>
    <row r="136" spans="1:8" ht="13" customHeight="1" x14ac:dyDescent="0.35">
      <c r="A136" s="5">
        <v>2004</v>
      </c>
      <c r="B136" s="5"/>
      <c r="C136" s="5"/>
      <c r="D136" s="5"/>
      <c r="E136" s="5"/>
      <c r="F136" s="104" t="s">
        <v>73</v>
      </c>
      <c r="G136" s="104"/>
      <c r="H136" s="57"/>
    </row>
    <row r="137" spans="1:8" ht="13" customHeight="1" x14ac:dyDescent="0.35">
      <c r="A137" s="5">
        <v>2005</v>
      </c>
      <c r="B137" s="5"/>
      <c r="C137" s="5"/>
      <c r="D137" s="5"/>
      <c r="E137" s="5"/>
      <c r="F137" s="5" t="s">
        <v>265</v>
      </c>
      <c r="G137" s="7" t="s">
        <v>350</v>
      </c>
      <c r="H137" s="58"/>
    </row>
    <row r="138" spans="1:8" ht="13" customHeight="1" x14ac:dyDescent="0.35">
      <c r="A138" s="5">
        <v>2006</v>
      </c>
      <c r="B138" s="5"/>
      <c r="C138" s="5"/>
      <c r="D138" s="5"/>
      <c r="E138" s="5"/>
      <c r="F138" s="5" t="s">
        <v>259</v>
      </c>
      <c r="G138" s="7" t="s">
        <v>351</v>
      </c>
      <c r="H138" s="58"/>
    </row>
    <row r="139" spans="1:8" ht="13" customHeight="1" x14ac:dyDescent="0.35">
      <c r="A139" s="5">
        <v>2007</v>
      </c>
      <c r="B139" s="5"/>
      <c r="C139" s="5"/>
      <c r="D139" s="5"/>
      <c r="E139" s="5"/>
      <c r="F139" s="5" t="s">
        <v>266</v>
      </c>
      <c r="G139" s="7" t="s">
        <v>352</v>
      </c>
      <c r="H139" s="58"/>
    </row>
    <row r="140" spans="1:8" ht="13" customHeight="1" x14ac:dyDescent="0.35">
      <c r="A140" s="5">
        <v>2008</v>
      </c>
      <c r="B140" s="5"/>
      <c r="C140" s="5"/>
      <c r="D140" s="5"/>
      <c r="E140" s="5"/>
      <c r="F140" s="5" t="s">
        <v>267</v>
      </c>
      <c r="G140" s="7" t="s">
        <v>353</v>
      </c>
      <c r="H140" s="58"/>
    </row>
    <row r="141" spans="1:8" ht="13" customHeight="1" x14ac:dyDescent="0.35">
      <c r="A141" s="5">
        <v>2009</v>
      </c>
      <c r="B141" s="5"/>
      <c r="C141" s="5"/>
      <c r="D141" s="5"/>
      <c r="E141" s="5"/>
      <c r="F141" s="5" t="s">
        <v>268</v>
      </c>
      <c r="G141" s="7" t="s">
        <v>354</v>
      </c>
      <c r="H141" s="58"/>
    </row>
    <row r="142" spans="1:8" ht="13" customHeight="1" x14ac:dyDescent="0.35">
      <c r="A142" s="5">
        <v>2010</v>
      </c>
      <c r="B142" s="5"/>
      <c r="C142" s="5"/>
      <c r="D142" s="5"/>
      <c r="E142" s="5"/>
      <c r="F142" s="5" t="s">
        <v>269</v>
      </c>
      <c r="G142" s="7" t="s">
        <v>355</v>
      </c>
      <c r="H142" s="58"/>
    </row>
    <row r="143" spans="1:8" ht="13" customHeight="1" x14ac:dyDescent="0.35">
      <c r="A143" s="5">
        <v>2011</v>
      </c>
      <c r="B143" s="5"/>
      <c r="C143" s="5"/>
      <c r="D143" s="5"/>
      <c r="E143" s="5"/>
      <c r="F143" s="5" t="s">
        <v>158</v>
      </c>
      <c r="G143" s="7" t="s">
        <v>356</v>
      </c>
      <c r="H143" s="58"/>
    </row>
    <row r="144" spans="1:8" ht="13" customHeight="1" x14ac:dyDescent="0.35">
      <c r="A144" s="5">
        <v>2012</v>
      </c>
      <c r="B144" s="5"/>
      <c r="C144" s="5"/>
      <c r="D144" s="5"/>
      <c r="E144" s="5"/>
      <c r="F144" s="5" t="s">
        <v>270</v>
      </c>
      <c r="G144" s="7" t="s">
        <v>357</v>
      </c>
      <c r="H144" s="58"/>
    </row>
    <row r="145" spans="1:8" ht="13" customHeight="1" x14ac:dyDescent="0.35">
      <c r="A145" s="5">
        <v>2013</v>
      </c>
      <c r="B145" s="5"/>
      <c r="C145" s="5"/>
      <c r="D145" s="5"/>
      <c r="E145" s="5"/>
      <c r="F145" s="5" t="s">
        <v>271</v>
      </c>
      <c r="G145" s="7" t="s">
        <v>358</v>
      </c>
      <c r="H145" s="58"/>
    </row>
    <row r="146" spans="1:8" ht="13" customHeight="1" x14ac:dyDescent="0.35">
      <c r="A146" s="5">
        <v>2014</v>
      </c>
      <c r="B146" s="5"/>
      <c r="C146" s="5"/>
      <c r="D146" s="5"/>
      <c r="E146" s="5"/>
      <c r="F146" s="5" t="s">
        <v>272</v>
      </c>
      <c r="G146" s="7" t="s">
        <v>359</v>
      </c>
      <c r="H146" s="58"/>
    </row>
    <row r="147" spans="1:8" ht="13" customHeight="1" x14ac:dyDescent="0.35">
      <c r="A147" s="5">
        <v>2015</v>
      </c>
      <c r="B147" s="5"/>
      <c r="C147" s="5"/>
      <c r="D147" s="5"/>
      <c r="E147" s="5"/>
      <c r="F147" s="5" t="s">
        <v>273</v>
      </c>
      <c r="G147" s="7" t="s">
        <v>360</v>
      </c>
      <c r="H147" s="58"/>
    </row>
    <row r="148" spans="1:8" ht="13" customHeight="1" x14ac:dyDescent="0.35">
      <c r="A148" s="5">
        <v>2016</v>
      </c>
      <c r="B148" s="5"/>
      <c r="C148" s="5"/>
      <c r="D148" s="5"/>
      <c r="E148" s="5"/>
      <c r="F148" s="5" t="s">
        <v>274</v>
      </c>
      <c r="G148" s="7" t="s">
        <v>361</v>
      </c>
      <c r="H148" s="58"/>
    </row>
    <row r="149" spans="1:8" ht="13" customHeight="1" x14ac:dyDescent="0.35">
      <c r="A149" s="5">
        <v>2017</v>
      </c>
      <c r="B149" s="5"/>
      <c r="C149" s="5"/>
      <c r="D149" s="5"/>
      <c r="E149" s="5"/>
      <c r="F149" s="5">
        <v>1.002</v>
      </c>
      <c r="G149" s="7" t="s">
        <v>362</v>
      </c>
      <c r="H149" s="58"/>
    </row>
    <row r="150" spans="1:8" ht="13" customHeight="1" x14ac:dyDescent="0.35">
      <c r="A150" s="5">
        <v>2018</v>
      </c>
      <c r="B150" s="5"/>
      <c r="C150" s="5"/>
      <c r="D150" s="5"/>
      <c r="E150" s="5"/>
      <c r="F150" s="5" t="s">
        <v>275</v>
      </c>
      <c r="G150" s="7" t="s">
        <v>363</v>
      </c>
      <c r="H150" s="58"/>
    </row>
    <row r="151" spans="1:8" ht="13" customHeight="1" x14ac:dyDescent="0.35">
      <c r="A151" s="5">
        <v>2019</v>
      </c>
      <c r="B151" s="5"/>
      <c r="C151" s="5"/>
      <c r="D151" s="5"/>
      <c r="E151" s="5"/>
      <c r="F151" s="5">
        <v>1.0049999999999999</v>
      </c>
      <c r="G151" s="7" t="s">
        <v>364</v>
      </c>
      <c r="H151" s="58"/>
    </row>
    <row r="152" spans="1:8" ht="13" customHeight="1" x14ac:dyDescent="0.35">
      <c r="A152" s="5">
        <v>2020</v>
      </c>
      <c r="B152" s="5"/>
      <c r="C152" s="5"/>
      <c r="D152" s="5"/>
      <c r="E152" s="5"/>
      <c r="F152" s="5" t="s">
        <v>276</v>
      </c>
      <c r="G152" s="7" t="s">
        <v>365</v>
      </c>
      <c r="H152" s="58"/>
    </row>
    <row r="153" spans="1:8" ht="13" customHeight="1" x14ac:dyDescent="0.35">
      <c r="A153" s="5">
        <v>2021</v>
      </c>
      <c r="B153" s="5"/>
      <c r="C153" s="5"/>
      <c r="D153" s="5"/>
      <c r="E153" s="5"/>
      <c r="F153" s="5" t="s">
        <v>277</v>
      </c>
      <c r="G153" s="7" t="s">
        <v>366</v>
      </c>
      <c r="H153" s="58"/>
    </row>
    <row r="154" spans="1:8" ht="13" customHeight="1" x14ac:dyDescent="0.35">
      <c r="A154" s="5">
        <v>2022</v>
      </c>
      <c r="B154" s="5"/>
      <c r="C154" s="5"/>
      <c r="D154" s="5"/>
      <c r="E154" s="5"/>
      <c r="F154" s="5" t="s">
        <v>278</v>
      </c>
      <c r="G154" s="7" t="s">
        <v>367</v>
      </c>
      <c r="H154" s="58"/>
    </row>
    <row r="155" spans="1:8" ht="13" customHeight="1" thickBot="1" x14ac:dyDescent="0.4">
      <c r="A155" s="8">
        <v>2023</v>
      </c>
      <c r="B155" s="8"/>
      <c r="C155" s="8"/>
      <c r="D155" s="8"/>
      <c r="E155" s="8"/>
      <c r="F155" s="8" t="s">
        <v>279</v>
      </c>
      <c r="G155" s="8" t="s">
        <v>368</v>
      </c>
      <c r="H155" s="58"/>
    </row>
    <row r="156" spans="1:8" ht="13" customHeight="1" x14ac:dyDescent="0.35">
      <c r="A156" s="5" t="s">
        <v>152</v>
      </c>
      <c r="B156" s="5" t="s">
        <v>280</v>
      </c>
      <c r="C156" s="55" t="s">
        <v>434</v>
      </c>
      <c r="D156" s="5" t="s">
        <v>281</v>
      </c>
      <c r="E156" s="55" t="s">
        <v>321</v>
      </c>
      <c r="F156" s="5" t="s">
        <v>282</v>
      </c>
      <c r="G156" s="5" t="s">
        <v>369</v>
      </c>
      <c r="H156" s="58"/>
    </row>
    <row r="157" spans="1:8" ht="13" customHeight="1" x14ac:dyDescent="0.35">
      <c r="A157" s="5" t="s">
        <v>153</v>
      </c>
      <c r="B157" s="5" t="s">
        <v>283</v>
      </c>
      <c r="C157" s="55" t="s">
        <v>435</v>
      </c>
      <c r="D157" s="5" t="s">
        <v>284</v>
      </c>
      <c r="E157" s="55" t="s">
        <v>436</v>
      </c>
      <c r="F157" s="5" t="s">
        <v>285</v>
      </c>
      <c r="G157" s="5" t="s">
        <v>370</v>
      </c>
      <c r="H157" s="58"/>
    </row>
    <row r="158" spans="1:8" ht="13" customHeight="1" x14ac:dyDescent="0.35">
      <c r="A158" s="9" t="s">
        <v>6</v>
      </c>
      <c r="B158" s="10">
        <v>1135049</v>
      </c>
      <c r="C158" s="10"/>
      <c r="D158" s="10">
        <v>47792</v>
      </c>
      <c r="E158" s="10"/>
      <c r="F158" s="10">
        <v>10849311</v>
      </c>
      <c r="G158" s="10"/>
      <c r="H158" s="58"/>
    </row>
    <row r="159" spans="1:8" ht="13" customHeight="1" x14ac:dyDescent="0.35">
      <c r="H159" s="58"/>
    </row>
    <row r="160" spans="1:8" ht="13" customHeight="1" x14ac:dyDescent="0.35">
      <c r="H160" s="58"/>
    </row>
    <row r="161" spans="8:8" ht="13" customHeight="1" x14ac:dyDescent="0.35">
      <c r="H161" s="58"/>
    </row>
  </sheetData>
  <mergeCells count="48">
    <mergeCell ref="B1:C1"/>
    <mergeCell ref="D1:E1"/>
    <mergeCell ref="F1:G1"/>
    <mergeCell ref="B2:C2"/>
    <mergeCell ref="D2:E2"/>
    <mergeCell ref="F2:G2"/>
    <mergeCell ref="B9:C9"/>
    <mergeCell ref="D9:E9"/>
    <mergeCell ref="F9:G9"/>
    <mergeCell ref="B19:C19"/>
    <mergeCell ref="D19:E19"/>
    <mergeCell ref="F19:G19"/>
    <mergeCell ref="D97:D100"/>
    <mergeCell ref="E97:E100"/>
    <mergeCell ref="B41:C41"/>
    <mergeCell ref="D41:E41"/>
    <mergeCell ref="F51:G51"/>
    <mergeCell ref="D62:E66"/>
    <mergeCell ref="B66:C66"/>
    <mergeCell ref="B71:C71"/>
    <mergeCell ref="F71:G71"/>
    <mergeCell ref="D90:D93"/>
    <mergeCell ref="E90:E93"/>
    <mergeCell ref="B94:C94"/>
    <mergeCell ref="D94:E94"/>
    <mergeCell ref="A96:C96"/>
    <mergeCell ref="B118:C118"/>
    <mergeCell ref="B101:C101"/>
    <mergeCell ref="D101:E101"/>
    <mergeCell ref="A103:B103"/>
    <mergeCell ref="D104:D107"/>
    <mergeCell ref="E104:E107"/>
    <mergeCell ref="B108:C108"/>
    <mergeCell ref="D108:E108"/>
    <mergeCell ref="A110:B110"/>
    <mergeCell ref="D111:D114"/>
    <mergeCell ref="E111:E114"/>
    <mergeCell ref="B115:C115"/>
    <mergeCell ref="D115:E115"/>
    <mergeCell ref="F132:G132"/>
    <mergeCell ref="F136:G136"/>
    <mergeCell ref="D120:E120"/>
    <mergeCell ref="A122:B122"/>
    <mergeCell ref="B125:C125"/>
    <mergeCell ref="B128:C128"/>
    <mergeCell ref="D128:E128"/>
    <mergeCell ref="B132:C132"/>
    <mergeCell ref="D132:E1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Data a metodológia</vt:lpstr>
      <vt:lpstr>Výsledky</vt:lpstr>
      <vt:lpstr>Odhady AFT modelu</vt:lpstr>
    </vt:vector>
  </TitlesOfParts>
  <Company>MPSVR-2120083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Čiderová Tereza</dc:creator>
  <cp:lastModifiedBy>Čiderová Tereza</cp:lastModifiedBy>
  <dcterms:created xsi:type="dcterms:W3CDTF">2024-09-04T12:07:10Z</dcterms:created>
  <dcterms:modified xsi:type="dcterms:W3CDTF">2025-04-28T21:20:38Z</dcterms:modified>
</cp:coreProperties>
</file>