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25" windowHeight="11025"/>
  </bookViews>
  <sheets>
    <sheet name="Tabulka 1a marec" sheetId="1" r:id="rId1"/>
    <sheet name="Tabulka 1b apríl" sheetId="4" r:id="rId2"/>
    <sheet name="Tabulka 1c máj" sheetId="5" r:id="rId3"/>
    <sheet name="Tabulka 2a marec" sheetId="3" r:id="rId4"/>
    <sheet name="Tabulka 2b apríl" sheetId="6" r:id="rId5"/>
    <sheet name="Tabulka 2c máj" sheetId="7" r:id="rId6"/>
  </sheets>
  <calcPr calcId="152511"/>
</workbook>
</file>

<file path=xl/calcChain.xml><?xml version="1.0" encoding="utf-8"?>
<calcChain xmlns="http://schemas.openxmlformats.org/spreadsheetml/2006/main">
  <c r="Y48" i="7" l="1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B47" i="7"/>
  <c r="B46" i="7"/>
  <c r="B45" i="7"/>
  <c r="B44" i="7"/>
  <c r="B43" i="7"/>
  <c r="B42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39" i="7"/>
  <c r="B38" i="7"/>
  <c r="B37" i="7"/>
  <c r="B36" i="7"/>
  <c r="B35" i="7"/>
  <c r="B34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B32" i="7" s="1"/>
  <c r="D32" i="7"/>
  <c r="C32" i="7"/>
  <c r="B31" i="7"/>
  <c r="B30" i="7"/>
  <c r="B29" i="7"/>
  <c r="B28" i="7"/>
  <c r="B27" i="7"/>
  <c r="B26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3" i="7"/>
  <c r="B22" i="7"/>
  <c r="B21" i="7"/>
  <c r="B20" i="7"/>
  <c r="B19" i="7"/>
  <c r="B18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7" i="6"/>
  <c r="B46" i="6"/>
  <c r="B45" i="6"/>
  <c r="B44" i="6"/>
  <c r="B43" i="6"/>
  <c r="B42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39" i="6"/>
  <c r="B38" i="6"/>
  <c r="B37" i="6"/>
  <c r="B36" i="6"/>
  <c r="B35" i="6"/>
  <c r="B34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1" i="6"/>
  <c r="B30" i="6"/>
  <c r="B29" i="6"/>
  <c r="B28" i="6"/>
  <c r="B27" i="6"/>
  <c r="B26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3" i="6"/>
  <c r="B22" i="6"/>
  <c r="B21" i="6"/>
  <c r="B20" i="6"/>
  <c r="B19" i="6"/>
  <c r="B18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G48" i="5"/>
  <c r="F48" i="5"/>
  <c r="E48" i="5"/>
  <c r="D48" i="5"/>
  <c r="C48" i="5"/>
  <c r="B47" i="5"/>
  <c r="B46" i="5"/>
  <c r="B45" i="5"/>
  <c r="B44" i="5"/>
  <c r="B43" i="5"/>
  <c r="B42" i="5"/>
  <c r="G40" i="5"/>
  <c r="F40" i="5"/>
  <c r="E40" i="5"/>
  <c r="D40" i="5"/>
  <c r="C40" i="5"/>
  <c r="B39" i="5"/>
  <c r="B38" i="5"/>
  <c r="B37" i="5"/>
  <c r="B36" i="5"/>
  <c r="B35" i="5"/>
  <c r="B34" i="5"/>
  <c r="G32" i="5"/>
  <c r="F32" i="5"/>
  <c r="E32" i="5"/>
  <c r="D32" i="5"/>
  <c r="C32" i="5"/>
  <c r="B31" i="5"/>
  <c r="B30" i="5"/>
  <c r="B29" i="5"/>
  <c r="B28" i="5"/>
  <c r="B27" i="5"/>
  <c r="B26" i="5"/>
  <c r="G24" i="5"/>
  <c r="F24" i="5"/>
  <c r="E24" i="5"/>
  <c r="D24" i="5"/>
  <c r="C24" i="5"/>
  <c r="B23" i="5"/>
  <c r="B22" i="5"/>
  <c r="B21" i="5"/>
  <c r="B20" i="5"/>
  <c r="B19" i="5"/>
  <c r="B18" i="5"/>
  <c r="G16" i="5"/>
  <c r="F16" i="5"/>
  <c r="E16" i="5"/>
  <c r="D16" i="5"/>
  <c r="C16" i="5"/>
  <c r="B15" i="5"/>
  <c r="B14" i="5"/>
  <c r="B13" i="5"/>
  <c r="B12" i="5"/>
  <c r="B11" i="5"/>
  <c r="B10" i="5"/>
  <c r="G48" i="4"/>
  <c r="F48" i="4"/>
  <c r="E48" i="4"/>
  <c r="D48" i="4"/>
  <c r="C48" i="4"/>
  <c r="B47" i="4"/>
  <c r="B46" i="4"/>
  <c r="B45" i="4"/>
  <c r="B44" i="4"/>
  <c r="B43" i="4"/>
  <c r="B42" i="4"/>
  <c r="G40" i="4"/>
  <c r="F40" i="4"/>
  <c r="E40" i="4"/>
  <c r="D40" i="4"/>
  <c r="C40" i="4"/>
  <c r="B39" i="4"/>
  <c r="B38" i="4"/>
  <c r="B37" i="4"/>
  <c r="B36" i="4"/>
  <c r="B35" i="4"/>
  <c r="B34" i="4"/>
  <c r="G32" i="4"/>
  <c r="F32" i="4"/>
  <c r="E32" i="4"/>
  <c r="D32" i="4"/>
  <c r="C32" i="4"/>
  <c r="B31" i="4"/>
  <c r="B30" i="4"/>
  <c r="B29" i="4"/>
  <c r="B28" i="4"/>
  <c r="B27" i="4"/>
  <c r="B26" i="4"/>
  <c r="G24" i="4"/>
  <c r="F24" i="4"/>
  <c r="E24" i="4"/>
  <c r="D24" i="4"/>
  <c r="C24" i="4"/>
  <c r="B23" i="4"/>
  <c r="B22" i="4"/>
  <c r="B21" i="4"/>
  <c r="B20" i="4"/>
  <c r="B19" i="4"/>
  <c r="B18" i="4"/>
  <c r="G16" i="4"/>
  <c r="F16" i="4"/>
  <c r="E16" i="4"/>
  <c r="D16" i="4"/>
  <c r="C16" i="4"/>
  <c r="B16" i="4" s="1"/>
  <c r="B15" i="4"/>
  <c r="B14" i="4"/>
  <c r="B13" i="4"/>
  <c r="B12" i="4"/>
  <c r="B11" i="4"/>
  <c r="B10" i="4"/>
  <c r="B16" i="7" l="1"/>
  <c r="B40" i="4"/>
  <c r="B32" i="6"/>
  <c r="B40" i="6"/>
  <c r="B48" i="6"/>
  <c r="B48" i="5"/>
  <c r="B16" i="6"/>
  <c r="B40" i="7"/>
  <c r="B24" i="7"/>
  <c r="B24" i="6"/>
  <c r="B40" i="5"/>
  <c r="B32" i="5"/>
  <c r="B24" i="5"/>
  <c r="B16" i="5"/>
  <c r="B48" i="4"/>
  <c r="B32" i="4"/>
  <c r="B24" i="4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C48" i="3"/>
  <c r="B48" i="3" l="1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T24" i="3"/>
  <c r="U24" i="3"/>
  <c r="V24" i="3"/>
  <c r="W24" i="3"/>
  <c r="X24" i="3"/>
  <c r="Y24" i="3"/>
  <c r="H24" i="3"/>
  <c r="I24" i="3"/>
  <c r="J24" i="3"/>
  <c r="K24" i="3"/>
  <c r="L24" i="3"/>
  <c r="M24" i="3"/>
  <c r="N24" i="3"/>
  <c r="O24" i="3"/>
  <c r="P24" i="3"/>
  <c r="Q24" i="3"/>
  <c r="R24" i="3"/>
  <c r="S24" i="3"/>
  <c r="B47" i="3"/>
  <c r="B46" i="3"/>
  <c r="B45" i="3"/>
  <c r="B44" i="3"/>
  <c r="B43" i="3"/>
  <c r="B42" i="3"/>
  <c r="B39" i="3"/>
  <c r="B38" i="3"/>
  <c r="B37" i="3"/>
  <c r="B36" i="3"/>
  <c r="B35" i="3"/>
  <c r="B34" i="3"/>
  <c r="B31" i="3"/>
  <c r="B30" i="3"/>
  <c r="B29" i="3"/>
  <c r="B28" i="3"/>
  <c r="B27" i="3"/>
  <c r="B26" i="3"/>
  <c r="B23" i="3"/>
  <c r="B22" i="3"/>
  <c r="B21" i="3"/>
  <c r="B20" i="3"/>
  <c r="B19" i="3"/>
  <c r="B18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B15" i="3"/>
  <c r="B14" i="3"/>
  <c r="B13" i="3"/>
  <c r="B12" i="3"/>
  <c r="B11" i="3"/>
  <c r="B10" i="3"/>
  <c r="G40" i="3"/>
  <c r="F40" i="3"/>
  <c r="E40" i="3"/>
  <c r="D40" i="3"/>
  <c r="C40" i="3"/>
  <c r="G32" i="3"/>
  <c r="F32" i="3"/>
  <c r="E32" i="3"/>
  <c r="D32" i="3"/>
  <c r="C32" i="3"/>
  <c r="G24" i="3"/>
  <c r="F24" i="3"/>
  <c r="E24" i="3"/>
  <c r="D24" i="3"/>
  <c r="C24" i="3"/>
  <c r="G16" i="3"/>
  <c r="F16" i="3"/>
  <c r="E16" i="3"/>
  <c r="D16" i="3"/>
  <c r="C16" i="3"/>
  <c r="B40" i="3" l="1"/>
  <c r="B32" i="3"/>
  <c r="B16" i="3"/>
  <c r="B24" i="3"/>
  <c r="B47" i="1"/>
  <c r="B46" i="1"/>
  <c r="B45" i="1"/>
  <c r="B44" i="1"/>
  <c r="B43" i="1"/>
  <c r="B42" i="1"/>
  <c r="B39" i="1"/>
  <c r="B38" i="1"/>
  <c r="B37" i="1"/>
  <c r="B36" i="1"/>
  <c r="B35" i="1"/>
  <c r="B34" i="1"/>
  <c r="B31" i="1"/>
  <c r="B30" i="1"/>
  <c r="B29" i="1"/>
  <c r="B28" i="1"/>
  <c r="B27" i="1"/>
  <c r="B26" i="1"/>
  <c r="B23" i="1"/>
  <c r="B22" i="1"/>
  <c r="B21" i="1"/>
  <c r="B20" i="1"/>
  <c r="B19" i="1"/>
  <c r="B18" i="1"/>
  <c r="B11" i="1"/>
  <c r="B12" i="1"/>
  <c r="B13" i="1"/>
  <c r="B14" i="1"/>
  <c r="B15" i="1"/>
  <c r="B10" i="1"/>
  <c r="G48" i="1"/>
  <c r="F48" i="1"/>
  <c r="E48" i="1"/>
  <c r="D48" i="1"/>
  <c r="C48" i="1"/>
  <c r="G40" i="1"/>
  <c r="F40" i="1"/>
  <c r="E40" i="1"/>
  <c r="D40" i="1"/>
  <c r="C40" i="1"/>
  <c r="G32" i="1"/>
  <c r="F32" i="1"/>
  <c r="E32" i="1"/>
  <c r="D32" i="1"/>
  <c r="C32" i="1"/>
  <c r="G24" i="1"/>
  <c r="F24" i="1"/>
  <c r="E24" i="1"/>
  <c r="D24" i="1"/>
  <c r="C24" i="1"/>
  <c r="D16" i="1"/>
  <c r="E16" i="1"/>
  <c r="F16" i="1"/>
  <c r="G16" i="1"/>
  <c r="C16" i="1"/>
  <c r="B16" i="1" l="1"/>
  <c r="B40" i="1"/>
  <c r="B48" i="1"/>
  <c r="B32" i="1"/>
  <c r="B24" i="1"/>
</calcChain>
</file>

<file path=xl/sharedStrings.xml><?xml version="1.0" encoding="utf-8"?>
<sst xmlns="http://schemas.openxmlformats.org/spreadsheetml/2006/main" count="300" uniqueCount="48">
  <si>
    <t>mikro</t>
  </si>
  <si>
    <t>3A</t>
  </si>
  <si>
    <t>3B</t>
  </si>
  <si>
    <t>4A</t>
  </si>
  <si>
    <t>4B</t>
  </si>
  <si>
    <t>spolu</t>
  </si>
  <si>
    <t>Počet zamestnancov, resp. SZČO, na ktorých sa žiada príspevok</t>
  </si>
  <si>
    <t>Kategória veľkosti podniku</t>
  </si>
  <si>
    <t>malý</t>
  </si>
  <si>
    <t>stredný</t>
  </si>
  <si>
    <t>veľky</t>
  </si>
  <si>
    <t>neurčený</t>
  </si>
  <si>
    <t>Opatrenie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</si>
  <si>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</si>
  <si>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</si>
  <si>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</si>
  <si>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</si>
  <si>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</si>
  <si>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</si>
  <si>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</si>
  <si>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</si>
  <si>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</si>
  <si>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</si>
  <si>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</si>
  <si>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</si>
  <si>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</si>
  <si>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</si>
  <si>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</si>
  <si>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</si>
  <si>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</si>
  <si>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</si>
  <si>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</si>
  <si>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</si>
  <si>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</si>
  <si>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</si>
  <si>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Z</t>
  </si>
  <si>
    <t>Odevtvie (Sekcia SK-NACE)</t>
  </si>
  <si>
    <t>Žiadaná suma [EUR]</t>
  </si>
  <si>
    <t>Počet podporených žiadateľov</t>
  </si>
  <si>
    <t>Počet podporených zamestnancov, resp. SZČO</t>
  </si>
  <si>
    <t>Uhrádzaná suma [EUR]</t>
  </si>
  <si>
    <t>Členenie podľa kategórie veľkosti</t>
  </si>
  <si>
    <t>Členenie podľa odvetvia</t>
  </si>
  <si>
    <t>neurčené</t>
  </si>
  <si>
    <t>Podporené subjekty v rámci projektu "Prvá pomoc" s nárokom za apríl 2020</t>
  </si>
  <si>
    <t>Spracované na základe údajov evidovaných v Informačnom systéme služieb zamestnanosti (ISSZ) Ústredia práce, sociálnych vecí a rodiny k 29.6.2020 18:10:42</t>
  </si>
  <si>
    <t>Podporené subjekty v rámci projektu "Prvá pomoc" s nárokom za marec 2020</t>
  </si>
  <si>
    <t>Podporené subjekty v rámci projektu "Prvá pomoc" s nárokom za máj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</si>
</sst>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0.0%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4" tint="0.499984740745262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16" fillId="0" borderId="12" xfId="0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0" fillId="0" borderId="0" xfId="0" applyNumberFormat="1" applyAlignment="1">
      <alignment horizontal="right"/>
    </xf>
    <xf numFmtId="4" fontId="16" fillId="0" borderId="12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12" xfId="0" applyNumberFormat="1" applyFont="1" applyBorder="1" applyAlignment="1">
      <alignment horizontal="right"/>
    </xf>
    <xf numFmtId="4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right"/>
    </xf>
    <xf numFmtId="0" fontId="20" fillId="0" borderId="12" xfId="0" applyFont="1" applyBorder="1" applyAlignment="1">
      <alignment horizontal="center"/>
    </xf>
    <xf numFmtId="4" fontId="20" fillId="0" borderId="0" xfId="0" applyNumberFormat="1" applyFont="1" applyAlignment="1">
      <alignment horizontal="right"/>
    </xf>
    <xf numFmtId="4" fontId="20" fillId="0" borderId="12" xfId="0" applyNumberFormat="1" applyFont="1" applyBorder="1" applyAlignment="1">
      <alignment horizontal="right"/>
    </xf>
    <xf numFmtId="4" fontId="19" fillId="0" borderId="0" xfId="0" applyNumberFormat="1" applyFont="1"/>
    <xf numFmtId="164" fontId="16" fillId="0" borderId="0" xfId="0" applyNumberFormat="1" applyFont="1" applyFill="1" applyBorder="1" applyAlignment="1">
      <alignment horizontal="right"/>
    </xf>
    <xf numFmtId="165" fontId="16" fillId="0" borderId="0" xfId="0" applyNumberFormat="1" applyFont="1" applyFill="1" applyBorder="1" applyAlignment="1">
      <alignment horizontal="right"/>
    </xf>
    <xf numFmtId="0" fontId="0" fillId="0" borderId="0" xfId="0" applyFill="1"/>
    <xf numFmtId="4" fontId="16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/>
    <xf numFmtId="0" fontId="0" fillId="0" borderId="0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0" xfId="42" applyNumberFormat="1" applyFont="1" applyFill="1"/>
    <xf numFmtId="0" fontId="16" fillId="0" borderId="0" xfId="0" applyFont="1" applyBorder="1" applyAlignment="1">
      <alignment horizontal="center"/>
    </xf>
    <xf numFmtId="166" fontId="0" fillId="0" borderId="0" xfId="0" applyNumberFormat="1"/>
    <xf numFmtId="2" fontId="0" fillId="0" borderId="0" xfId="42" applyNumberFormat="1" applyFont="1" applyFill="1"/>
    <xf numFmtId="166" fontId="0" fillId="0" borderId="0" xfId="42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4" fontId="0" fillId="0" borderId="0" xfId="0" applyNumberFormat="1" applyFill="1" applyBorder="1"/>
    <xf numFmtId="2" fontId="0" fillId="0" borderId="0" xfId="0" applyNumberFormat="1" applyBorder="1"/>
    <xf numFmtId="166" fontId="0" fillId="0" borderId="0" xfId="42" applyNumberFormat="1" applyFont="1" applyBorder="1"/>
    <xf numFmtId="166" fontId="0" fillId="0" borderId="0" xfId="42" applyNumberFormat="1" applyFont="1" applyFill="1" applyBorder="1"/>
    <xf numFmtId="166" fontId="0" fillId="0" borderId="0" xfId="0" applyNumberFormat="1" applyBorder="1"/>
    <xf numFmtId="166" fontId="0" fillId="0" borderId="0" xfId="0" applyNumberFormat="1" applyFill="1" applyBorder="1"/>
    <xf numFmtId="4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4" fillId="0" borderId="2" xfId="3" applyAlignment="1">
      <alignment horizontal="left"/>
    </xf>
    <xf numFmtId="0" fontId="18" fillId="0" borderId="0" xfId="0" applyFont="1" applyAlignment="1">
      <alignment wrapText="1"/>
    </xf>
    <xf numFmtId="0" fontId="5" fillId="0" borderId="13" xfId="4" applyBorder="1" applyAlignment="1">
      <alignment horizontal="left"/>
    </xf>
    <xf numFmtId="4" fontId="16" fillId="0" borderId="11" xfId="0" applyNumberFormat="1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0" fillId="0" borderId="0" xfId="0" applyAlignment="1"/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ercentá" xfId="42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5"/>
  <sheetViews>
    <sheetView showGridLines="0" tabSelected="1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3" t="s">
        <v>46</v>
      </c>
      <c r="B2" s="43"/>
      <c r="C2" s="43"/>
      <c r="D2" s="43"/>
      <c r="E2" s="43"/>
      <c r="F2" s="43"/>
      <c r="G2" s="43"/>
    </row>
    <row r="3" spans="1:7" ht="15.75" thickTop="1" x14ac:dyDescent="0.25">
      <c r="A3" s="45" t="s">
        <v>41</v>
      </c>
      <c r="B3" s="45"/>
      <c r="C3" s="45"/>
      <c r="D3" s="45"/>
      <c r="E3" s="45"/>
      <c r="F3" s="45"/>
      <c r="G3" s="45"/>
    </row>
    <row r="5" spans="1:7" ht="27" customHeight="1" x14ac:dyDescent="0.25">
      <c r="A5" s="44" t="s">
        <v>45</v>
      </c>
      <c r="B5" s="44"/>
      <c r="C5" s="44"/>
      <c r="D5" s="44"/>
      <c r="E5" s="44"/>
      <c r="F5" s="44"/>
      <c r="G5" s="44"/>
    </row>
    <row r="7" spans="1:7" x14ac:dyDescent="0.25">
      <c r="A7" s="47" t="s">
        <v>12</v>
      </c>
      <c r="B7" s="47" t="s">
        <v>13</v>
      </c>
      <c r="C7" s="46" t="s">
        <v>7</v>
      </c>
      <c r="D7" s="46"/>
      <c r="E7" s="46"/>
      <c r="F7" s="46"/>
      <c r="G7" s="46"/>
    </row>
    <row r="8" spans="1:7" x14ac:dyDescent="0.25">
      <c r="A8" s="48"/>
      <c r="B8" s="48"/>
      <c r="C8" s="3" t="s">
        <v>0</v>
      </c>
      <c r="D8" s="3" t="s">
        <v>8</v>
      </c>
      <c r="E8" s="3" t="s">
        <v>9</v>
      </c>
      <c r="F8" s="3" t="s">
        <v>10</v>
      </c>
      <c r="G8" s="3" t="s">
        <v>11</v>
      </c>
    </row>
    <row r="9" spans="1:7" x14ac:dyDescent="0.25">
      <c r="A9" s="49" t="s">
        <v>37</v>
      </c>
      <c r="B9" s="49"/>
      <c r="C9" s="49"/>
      <c r="D9" s="49"/>
      <c r="E9" s="49"/>
      <c r="F9" s="49"/>
      <c r="G9" s="49"/>
    </row>
    <row r="10" spans="1:7" x14ac:dyDescent="0.25">
      <c r="A10" s="13">
        <v>1</v>
      </c>
      <c r="B10" s="14">
        <f>SUM(C10:G10)</f>
        <v>18750716.580000002</v>
      </c>
      <c r="C10" s="14">
        <v>5949944</v>
      </c>
      <c r="D10" s="14">
        <v>5958282.3499999996</v>
      </c>
      <c r="E10" s="14">
        <v>3169172</v>
      </c>
      <c r="F10" s="14">
        <v>2999085</v>
      </c>
      <c r="G10" s="14">
        <v>674233.23</v>
      </c>
    </row>
    <row r="11" spans="1:7" x14ac:dyDescent="0.25">
      <c r="A11" s="13">
        <v>2</v>
      </c>
      <c r="B11" s="14">
        <f t="shared" ref="B11:B16" si="0">SUM(C11:G11)</f>
        <v>9941724</v>
      </c>
      <c r="C11" s="14">
        <v>9471587</v>
      </c>
      <c r="D11" s="14">
        <v>74370</v>
      </c>
      <c r="E11" s="14">
        <v>2280</v>
      </c>
      <c r="F11" s="14">
        <v>0</v>
      </c>
      <c r="G11" s="14">
        <v>393487</v>
      </c>
    </row>
    <row r="12" spans="1:7" x14ac:dyDescent="0.25">
      <c r="A12" s="13" t="s">
        <v>1</v>
      </c>
      <c r="B12" s="14">
        <f t="shared" si="0"/>
        <v>17909025.310000002</v>
      </c>
      <c r="C12" s="14">
        <v>1241709</v>
      </c>
      <c r="D12" s="14">
        <v>1412971.71</v>
      </c>
      <c r="E12" s="14">
        <v>1314317</v>
      </c>
      <c r="F12" s="14">
        <v>13790861</v>
      </c>
      <c r="G12" s="14">
        <v>149166.6</v>
      </c>
    </row>
    <row r="13" spans="1:7" x14ac:dyDescent="0.25">
      <c r="A13" s="13" t="s">
        <v>2</v>
      </c>
      <c r="B13" s="14">
        <f t="shared" si="0"/>
        <v>34727439.869999997</v>
      </c>
      <c r="C13" s="14">
        <v>4947107</v>
      </c>
      <c r="D13" s="14">
        <v>7333562.1799999997</v>
      </c>
      <c r="E13" s="14">
        <v>8008942</v>
      </c>
      <c r="F13" s="14">
        <v>13551492</v>
      </c>
      <c r="G13" s="14">
        <v>886336.69</v>
      </c>
    </row>
    <row r="14" spans="1:7" x14ac:dyDescent="0.25">
      <c r="A14" s="13" t="s">
        <v>3</v>
      </c>
      <c r="B14" s="14">
        <f t="shared" si="0"/>
        <v>1121160</v>
      </c>
      <c r="C14" s="14">
        <v>1071765</v>
      </c>
      <c r="D14" s="14">
        <v>1995</v>
      </c>
      <c r="E14" s="14">
        <v>0</v>
      </c>
      <c r="F14" s="14">
        <v>0</v>
      </c>
      <c r="G14" s="14">
        <v>47400</v>
      </c>
    </row>
    <row r="15" spans="1:7" x14ac:dyDescent="0.25">
      <c r="A15" s="13" t="s">
        <v>4</v>
      </c>
      <c r="B15" s="14">
        <f t="shared" si="0"/>
        <v>105420</v>
      </c>
      <c r="C15" s="14">
        <v>13650</v>
      </c>
      <c r="D15" s="14">
        <v>210</v>
      </c>
      <c r="E15" s="14">
        <v>0</v>
      </c>
      <c r="F15" s="14">
        <v>0</v>
      </c>
      <c r="G15" s="14">
        <v>91560</v>
      </c>
    </row>
    <row r="16" spans="1:7" x14ac:dyDescent="0.25">
      <c r="A16" s="15" t="s">
        <v>5</v>
      </c>
      <c r="B16" s="16">
        <f t="shared" si="0"/>
        <v>82555485.75999999</v>
      </c>
      <c r="C16" s="17">
        <f>SUM(C10:C15)</f>
        <v>22695762</v>
      </c>
      <c r="D16" s="17">
        <f t="shared" ref="D16:G16" si="1">SUM(D10:D15)</f>
        <v>14781391.239999998</v>
      </c>
      <c r="E16" s="17">
        <f t="shared" si="1"/>
        <v>12494711</v>
      </c>
      <c r="F16" s="17">
        <f t="shared" si="1"/>
        <v>30341438</v>
      </c>
      <c r="G16" s="17">
        <f t="shared" si="1"/>
        <v>2242183.52</v>
      </c>
    </row>
    <row r="17" spans="1:17" x14ac:dyDescent="0.25">
      <c r="A17" s="49" t="s">
        <v>6</v>
      </c>
      <c r="B17" s="49"/>
      <c r="C17" s="49"/>
      <c r="D17" s="49"/>
      <c r="E17" s="49"/>
      <c r="F17" s="49"/>
      <c r="G17" s="49"/>
    </row>
    <row r="18" spans="1:17" x14ac:dyDescent="0.25">
      <c r="A18" s="1">
        <v>1</v>
      </c>
      <c r="B18" s="7">
        <f>SUM(C18:G18)</f>
        <v>67512</v>
      </c>
      <c r="C18" s="7">
        <v>24241</v>
      </c>
      <c r="D18" s="7">
        <v>19799</v>
      </c>
      <c r="E18" s="7">
        <v>9428</v>
      </c>
      <c r="F18" s="7">
        <v>9787</v>
      </c>
      <c r="G18" s="7">
        <v>4257</v>
      </c>
    </row>
    <row r="19" spans="1:17" x14ac:dyDescent="0.25">
      <c r="A19" s="1">
        <v>2</v>
      </c>
      <c r="B19" s="7">
        <f t="shared" ref="B19:B24" si="2">SUM(C19:G19)</f>
        <v>40010</v>
      </c>
      <c r="C19" s="7">
        <v>37872</v>
      </c>
      <c r="D19" s="7">
        <v>297</v>
      </c>
      <c r="E19" s="7">
        <v>10</v>
      </c>
      <c r="F19" s="7">
        <v>0</v>
      </c>
      <c r="G19" s="7">
        <v>1831</v>
      </c>
    </row>
    <row r="20" spans="1:17" x14ac:dyDescent="0.25">
      <c r="A20" s="1" t="s">
        <v>1</v>
      </c>
      <c r="B20" s="7">
        <f t="shared" si="2"/>
        <v>67745</v>
      </c>
      <c r="C20" s="7">
        <v>4254</v>
      </c>
      <c r="D20" s="7">
        <v>4492</v>
      </c>
      <c r="E20" s="7">
        <v>5283</v>
      </c>
      <c r="F20" s="7">
        <v>53113</v>
      </c>
      <c r="G20" s="7">
        <v>603</v>
      </c>
    </row>
    <row r="21" spans="1:17" x14ac:dyDescent="0.25">
      <c r="A21" s="1" t="s">
        <v>2</v>
      </c>
      <c r="B21" s="7">
        <f t="shared" si="2"/>
        <v>184754</v>
      </c>
      <c r="C21" s="7">
        <v>23004</v>
      </c>
      <c r="D21" s="7">
        <v>35072</v>
      </c>
      <c r="E21" s="7">
        <v>42809</v>
      </c>
      <c r="F21" s="7">
        <v>77401</v>
      </c>
      <c r="G21" s="7">
        <v>6468</v>
      </c>
    </row>
    <row r="22" spans="1:17" x14ac:dyDescent="0.25">
      <c r="A22" s="1" t="s">
        <v>3</v>
      </c>
      <c r="B22" s="7">
        <f t="shared" si="2"/>
        <v>10931</v>
      </c>
      <c r="C22" s="7">
        <v>10293</v>
      </c>
      <c r="D22" s="7">
        <v>19</v>
      </c>
      <c r="E22" s="7">
        <v>0</v>
      </c>
      <c r="F22" s="7">
        <v>0</v>
      </c>
      <c r="G22" s="7">
        <v>619</v>
      </c>
    </row>
    <row r="23" spans="1:17" x14ac:dyDescent="0.25">
      <c r="A23" s="1" t="s">
        <v>4</v>
      </c>
      <c r="B23" s="7">
        <f t="shared" si="2"/>
        <v>1057</v>
      </c>
      <c r="C23" s="7">
        <v>131</v>
      </c>
      <c r="D23" s="7">
        <v>2</v>
      </c>
      <c r="E23" s="7">
        <v>0</v>
      </c>
      <c r="F23" s="7">
        <v>0</v>
      </c>
      <c r="G23" s="7">
        <v>924</v>
      </c>
    </row>
    <row r="24" spans="1:17" x14ac:dyDescent="0.25">
      <c r="A24" s="4" t="s">
        <v>5</v>
      </c>
      <c r="B24" s="8">
        <f t="shared" si="2"/>
        <v>372009</v>
      </c>
      <c r="C24" s="9">
        <f>SUM(C18:C23)</f>
        <v>99795</v>
      </c>
      <c r="D24" s="9">
        <f t="shared" ref="D24" si="3">SUM(D18:D23)</f>
        <v>59681</v>
      </c>
      <c r="E24" s="9">
        <f t="shared" ref="E24" si="4">SUM(E18:E23)</f>
        <v>57530</v>
      </c>
      <c r="F24" s="9">
        <f t="shared" ref="F24" si="5">SUM(F18:F23)</f>
        <v>140301</v>
      </c>
      <c r="G24" s="9">
        <f t="shared" ref="G24" si="6">SUM(G18:G23)</f>
        <v>14702</v>
      </c>
      <c r="H24" s="20"/>
      <c r="I24" s="20"/>
      <c r="J24" s="20"/>
      <c r="K24" s="20"/>
      <c r="L24" s="20"/>
      <c r="M24" s="20"/>
    </row>
    <row r="25" spans="1:17" x14ac:dyDescent="0.25">
      <c r="A25" s="49" t="s">
        <v>38</v>
      </c>
      <c r="B25" s="49"/>
      <c r="C25" s="49"/>
      <c r="D25" s="49"/>
      <c r="E25" s="49"/>
      <c r="F25" s="49"/>
      <c r="G25" s="49"/>
    </row>
    <row r="26" spans="1:17" x14ac:dyDescent="0.25">
      <c r="A26" s="1">
        <v>1</v>
      </c>
      <c r="B26" s="7">
        <f>SUM(C26:G26)</f>
        <v>13634</v>
      </c>
      <c r="C26" s="7">
        <v>10493</v>
      </c>
      <c r="D26" s="7">
        <v>2382</v>
      </c>
      <c r="E26" s="7">
        <v>247</v>
      </c>
      <c r="F26" s="7">
        <v>43</v>
      </c>
      <c r="G26" s="7">
        <v>469</v>
      </c>
    </row>
    <row r="27" spans="1:17" x14ac:dyDescent="0.25">
      <c r="A27" s="1">
        <v>2</v>
      </c>
      <c r="B27" s="7">
        <f t="shared" ref="B27:B32" si="7">SUM(C27:G27)</f>
        <v>39487</v>
      </c>
      <c r="C27" s="7">
        <v>37647</v>
      </c>
      <c r="D27" s="7">
        <v>297</v>
      </c>
      <c r="E27" s="7">
        <v>10</v>
      </c>
      <c r="F27" s="7">
        <v>0</v>
      </c>
      <c r="G27" s="7">
        <v>1533</v>
      </c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25">
      <c r="A28" s="1" t="s">
        <v>1</v>
      </c>
      <c r="B28" s="7">
        <f t="shared" si="7"/>
        <v>2622</v>
      </c>
      <c r="C28" s="7">
        <v>1859</v>
      </c>
      <c r="D28" s="7">
        <v>492</v>
      </c>
      <c r="E28" s="7">
        <v>123</v>
      </c>
      <c r="F28" s="7">
        <v>86</v>
      </c>
      <c r="G28" s="7">
        <v>62</v>
      </c>
      <c r="I28" s="34"/>
      <c r="J28" s="34"/>
      <c r="K28" s="34"/>
      <c r="L28" s="34"/>
      <c r="M28" s="34"/>
      <c r="N28" s="34"/>
      <c r="O28" s="34"/>
      <c r="P28" s="34"/>
      <c r="Q28" s="34"/>
    </row>
    <row r="29" spans="1:17" x14ac:dyDescent="0.25">
      <c r="A29" s="1" t="s">
        <v>2</v>
      </c>
      <c r="B29" s="7">
        <f t="shared" si="7"/>
        <v>12506</v>
      </c>
      <c r="C29" s="7">
        <v>8598</v>
      </c>
      <c r="D29" s="7">
        <v>2759</v>
      </c>
      <c r="E29" s="7">
        <v>635</v>
      </c>
      <c r="F29" s="7">
        <v>185</v>
      </c>
      <c r="G29" s="7">
        <v>329</v>
      </c>
      <c r="I29" s="34"/>
      <c r="J29" s="34"/>
      <c r="K29" s="34"/>
      <c r="L29" s="34"/>
      <c r="M29" s="34"/>
      <c r="N29" s="34"/>
      <c r="O29" s="34"/>
      <c r="P29" s="34"/>
      <c r="Q29" s="34"/>
    </row>
    <row r="30" spans="1:17" x14ac:dyDescent="0.25">
      <c r="A30" s="1" t="s">
        <v>3</v>
      </c>
      <c r="B30" s="7">
        <f t="shared" si="7"/>
        <v>10538</v>
      </c>
      <c r="C30" s="7">
        <v>10099</v>
      </c>
      <c r="D30" s="7">
        <v>19</v>
      </c>
      <c r="E30" s="7">
        <v>0</v>
      </c>
      <c r="F30" s="7">
        <v>0</v>
      </c>
      <c r="G30" s="7">
        <v>420</v>
      </c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1" t="s">
        <v>4</v>
      </c>
      <c r="B31" s="7">
        <f t="shared" si="7"/>
        <v>951</v>
      </c>
      <c r="C31" s="7">
        <v>129</v>
      </c>
      <c r="D31" s="7">
        <v>2</v>
      </c>
      <c r="E31" s="7">
        <v>0</v>
      </c>
      <c r="F31" s="7">
        <v>0</v>
      </c>
      <c r="G31" s="7">
        <v>820</v>
      </c>
      <c r="I31" s="34"/>
      <c r="J31" s="10"/>
      <c r="K31" s="10"/>
      <c r="L31" s="10"/>
      <c r="M31" s="10"/>
      <c r="N31" s="10"/>
      <c r="O31" s="10"/>
      <c r="P31" s="34"/>
      <c r="Q31" s="34"/>
    </row>
    <row r="32" spans="1:17" x14ac:dyDescent="0.25">
      <c r="A32" s="4" t="s">
        <v>5</v>
      </c>
      <c r="B32" s="9">
        <f t="shared" si="7"/>
        <v>79738</v>
      </c>
      <c r="C32" s="9">
        <f>SUM(C26:C31)</f>
        <v>68825</v>
      </c>
      <c r="D32" s="9">
        <f t="shared" ref="D32" si="8">SUM(D26:D31)</f>
        <v>5951</v>
      </c>
      <c r="E32" s="9">
        <f t="shared" ref="E32" si="9">SUM(E26:E31)</f>
        <v>1015</v>
      </c>
      <c r="F32" s="9">
        <f t="shared" ref="F32" si="10">SUM(F26:F31)</f>
        <v>314</v>
      </c>
      <c r="G32" s="9">
        <f t="shared" ref="G32" si="11">SUM(G26:G31)</f>
        <v>3633</v>
      </c>
      <c r="I32" s="27"/>
      <c r="J32" s="36"/>
      <c r="K32" s="36"/>
      <c r="L32" s="36"/>
      <c r="M32" s="36"/>
      <c r="N32" s="36"/>
      <c r="O32" s="36"/>
      <c r="P32" s="34"/>
      <c r="Q32" s="34"/>
    </row>
    <row r="33" spans="1:17" x14ac:dyDescent="0.25">
      <c r="A33" s="50" t="s">
        <v>39</v>
      </c>
      <c r="B33" s="50"/>
      <c r="C33" s="50"/>
      <c r="D33" s="50"/>
      <c r="E33" s="50"/>
      <c r="F33" s="50"/>
      <c r="G33" s="50"/>
      <c r="I33" s="27"/>
      <c r="J33" s="36"/>
      <c r="K33" s="36"/>
      <c r="L33" s="36"/>
      <c r="M33" s="36"/>
      <c r="N33" s="36"/>
      <c r="O33" s="36"/>
      <c r="P33" s="34"/>
      <c r="Q33" s="34"/>
    </row>
    <row r="34" spans="1:17" x14ac:dyDescent="0.25">
      <c r="A34" s="1">
        <v>1</v>
      </c>
      <c r="B34" s="7">
        <f>SUM(C34:G34)</f>
        <v>64539</v>
      </c>
      <c r="C34" s="7">
        <v>24282</v>
      </c>
      <c r="D34" s="7">
        <v>19502</v>
      </c>
      <c r="E34" s="7">
        <v>9338</v>
      </c>
      <c r="F34" s="7">
        <v>9047</v>
      </c>
      <c r="G34" s="7">
        <v>2370</v>
      </c>
      <c r="I34" s="27"/>
      <c r="J34" s="36"/>
      <c r="K34" s="36"/>
      <c r="L34" s="36"/>
      <c r="M34" s="36"/>
      <c r="N34" s="36"/>
      <c r="O34" s="36"/>
      <c r="P34" s="34"/>
      <c r="Q34" s="34"/>
    </row>
    <row r="35" spans="1:17" x14ac:dyDescent="0.25">
      <c r="A35" s="1">
        <v>2</v>
      </c>
      <c r="B35" s="7">
        <f t="shared" ref="B35:B40" si="12">SUM(C35:G35)</f>
        <v>39469</v>
      </c>
      <c r="C35" s="7">
        <v>37629</v>
      </c>
      <c r="D35" s="7">
        <v>297</v>
      </c>
      <c r="E35" s="7">
        <v>10</v>
      </c>
      <c r="F35" s="7">
        <v>0</v>
      </c>
      <c r="G35" s="7">
        <v>1533</v>
      </c>
      <c r="I35" s="27"/>
      <c r="J35" s="36"/>
      <c r="K35" s="36"/>
      <c r="L35" s="36"/>
      <c r="M35" s="36"/>
      <c r="N35" s="36"/>
      <c r="O35" s="36"/>
      <c r="P35" s="34"/>
      <c r="Q35" s="34"/>
    </row>
    <row r="36" spans="1:17" x14ac:dyDescent="0.25">
      <c r="A36" s="1" t="s">
        <v>1</v>
      </c>
      <c r="B36" s="7">
        <f t="shared" si="12"/>
        <v>66179</v>
      </c>
      <c r="C36" s="7">
        <v>4269</v>
      </c>
      <c r="D36" s="7">
        <v>4533</v>
      </c>
      <c r="E36" s="7">
        <v>5474</v>
      </c>
      <c r="F36" s="7">
        <v>51362</v>
      </c>
      <c r="G36" s="7">
        <v>541</v>
      </c>
      <c r="I36" s="27"/>
      <c r="J36" s="36"/>
      <c r="K36" s="36"/>
      <c r="L36" s="36"/>
      <c r="M36" s="36"/>
      <c r="N36" s="36"/>
      <c r="O36" s="36"/>
      <c r="P36" s="34"/>
      <c r="Q36" s="34"/>
    </row>
    <row r="37" spans="1:17" x14ac:dyDescent="0.25">
      <c r="A37" s="1" t="s">
        <v>2</v>
      </c>
      <c r="B37" s="7">
        <f t="shared" si="12"/>
        <v>185228</v>
      </c>
      <c r="C37" s="7">
        <v>23437</v>
      </c>
      <c r="D37" s="7">
        <v>35417</v>
      </c>
      <c r="E37" s="7">
        <v>43082</v>
      </c>
      <c r="F37" s="7">
        <v>77174</v>
      </c>
      <c r="G37" s="7">
        <v>6118</v>
      </c>
      <c r="I37" s="27"/>
      <c r="J37" s="36"/>
      <c r="K37" s="36"/>
      <c r="L37" s="36"/>
      <c r="M37" s="36"/>
      <c r="N37" s="36"/>
      <c r="O37" s="36"/>
      <c r="P37" s="34"/>
      <c r="Q37" s="34"/>
    </row>
    <row r="38" spans="1:17" x14ac:dyDescent="0.25">
      <c r="A38" s="1" t="s">
        <v>3</v>
      </c>
      <c r="B38" s="7">
        <f t="shared" si="12"/>
        <v>10535</v>
      </c>
      <c r="C38" s="7">
        <v>10096</v>
      </c>
      <c r="D38" s="7">
        <v>19</v>
      </c>
      <c r="E38" s="7">
        <v>0</v>
      </c>
      <c r="F38" s="7">
        <v>0</v>
      </c>
      <c r="G38" s="7">
        <v>420</v>
      </c>
      <c r="I38" s="29"/>
      <c r="J38" s="36"/>
      <c r="K38" s="36"/>
      <c r="L38" s="36"/>
      <c r="M38" s="36"/>
      <c r="N38" s="36"/>
      <c r="O38" s="36"/>
      <c r="P38" s="34"/>
      <c r="Q38" s="34"/>
    </row>
    <row r="39" spans="1:17" x14ac:dyDescent="0.25">
      <c r="A39" s="1" t="s">
        <v>4</v>
      </c>
      <c r="B39" s="7">
        <f t="shared" si="12"/>
        <v>950</v>
      </c>
      <c r="C39" s="7">
        <v>129</v>
      </c>
      <c r="D39" s="7">
        <v>2</v>
      </c>
      <c r="E39" s="7">
        <v>0</v>
      </c>
      <c r="F39" s="7">
        <v>0</v>
      </c>
      <c r="G39" s="7">
        <v>819</v>
      </c>
      <c r="I39" s="34"/>
      <c r="J39" s="34"/>
      <c r="K39" s="34"/>
      <c r="L39" s="34"/>
      <c r="M39" s="34"/>
      <c r="N39" s="34"/>
      <c r="O39" s="34"/>
      <c r="P39" s="34"/>
      <c r="Q39" s="34"/>
    </row>
    <row r="40" spans="1:17" x14ac:dyDescent="0.25">
      <c r="A40" s="4" t="s">
        <v>5</v>
      </c>
      <c r="B40" s="8">
        <f t="shared" si="12"/>
        <v>366900</v>
      </c>
      <c r="C40" s="9">
        <f>SUM(C34:C39)</f>
        <v>99842</v>
      </c>
      <c r="D40" s="9">
        <f t="shared" ref="D40" si="13">SUM(D34:D39)</f>
        <v>59770</v>
      </c>
      <c r="E40" s="9">
        <f t="shared" ref="E40" si="14">SUM(E34:E39)</f>
        <v>57904</v>
      </c>
      <c r="F40" s="9">
        <f t="shared" ref="F40" si="15">SUM(F34:F39)</f>
        <v>137583</v>
      </c>
      <c r="G40" s="9">
        <f t="shared" ref="G40" si="16">SUM(G34:G39)</f>
        <v>11801</v>
      </c>
      <c r="H40" s="20"/>
      <c r="I40" s="20"/>
      <c r="J40" s="20"/>
      <c r="K40" s="20"/>
      <c r="L40" s="20"/>
      <c r="M40" s="20"/>
      <c r="N40" s="34"/>
      <c r="O40" s="34"/>
      <c r="P40" s="34"/>
      <c r="Q40" s="34"/>
    </row>
    <row r="41" spans="1:17" x14ac:dyDescent="0.25">
      <c r="A41" s="49" t="s">
        <v>40</v>
      </c>
      <c r="B41" s="49"/>
      <c r="C41" s="49"/>
      <c r="D41" s="49"/>
      <c r="E41" s="49"/>
      <c r="F41" s="49"/>
      <c r="G41" s="49"/>
      <c r="I41" s="34"/>
      <c r="J41" s="10"/>
      <c r="K41" s="10"/>
      <c r="L41" s="10"/>
      <c r="M41" s="10"/>
      <c r="N41" s="10"/>
      <c r="O41" s="10"/>
      <c r="P41" s="34"/>
      <c r="Q41" s="34"/>
    </row>
    <row r="42" spans="1:17" x14ac:dyDescent="0.25">
      <c r="A42" s="1">
        <v>1</v>
      </c>
      <c r="B42" s="5">
        <f>SUM(C42:G42)</f>
        <v>18349487.120000001</v>
      </c>
      <c r="C42" s="5">
        <v>5918098</v>
      </c>
      <c r="D42" s="5">
        <v>5908459.4400000004</v>
      </c>
      <c r="E42" s="5">
        <v>3122439</v>
      </c>
      <c r="F42" s="5">
        <v>2737183</v>
      </c>
      <c r="G42" s="5">
        <v>663307.68000000005</v>
      </c>
      <c r="I42" s="27"/>
      <c r="J42" s="37"/>
      <c r="K42" s="37"/>
      <c r="L42" s="37"/>
      <c r="M42" s="37"/>
      <c r="N42" s="37"/>
      <c r="O42" s="37"/>
      <c r="P42" s="34"/>
      <c r="Q42" s="34"/>
    </row>
    <row r="43" spans="1:17" x14ac:dyDescent="0.25">
      <c r="A43" s="1">
        <v>2</v>
      </c>
      <c r="B43" s="5">
        <f t="shared" ref="B43:B48" si="17">SUM(C43:G43)</f>
        <v>9892216</v>
      </c>
      <c r="C43" s="5">
        <v>9429316</v>
      </c>
      <c r="D43" s="5">
        <v>74370</v>
      </c>
      <c r="E43" s="5">
        <v>2280</v>
      </c>
      <c r="F43" s="5">
        <v>0</v>
      </c>
      <c r="G43" s="5">
        <v>386250</v>
      </c>
      <c r="I43" s="27"/>
      <c r="J43" s="37"/>
      <c r="K43" s="37"/>
      <c r="L43" s="37"/>
      <c r="M43" s="37"/>
      <c r="N43" s="37"/>
      <c r="O43" s="37"/>
      <c r="P43" s="34"/>
      <c r="Q43" s="34"/>
    </row>
    <row r="44" spans="1:17" x14ac:dyDescent="0.25">
      <c r="A44" s="1" t="s">
        <v>1</v>
      </c>
      <c r="B44" s="5">
        <f t="shared" si="17"/>
        <v>17779253.240000002</v>
      </c>
      <c r="C44" s="5">
        <v>1227131</v>
      </c>
      <c r="D44" s="5">
        <v>1401174.64</v>
      </c>
      <c r="E44" s="5">
        <v>1305578</v>
      </c>
      <c r="F44" s="5">
        <v>13696203</v>
      </c>
      <c r="G44" s="5">
        <v>149166.6</v>
      </c>
      <c r="I44" s="27"/>
      <c r="J44" s="37"/>
      <c r="K44" s="37"/>
      <c r="L44" s="37"/>
      <c r="M44" s="37"/>
      <c r="N44" s="37"/>
      <c r="O44" s="37"/>
      <c r="P44" s="34"/>
      <c r="Q44" s="34"/>
    </row>
    <row r="45" spans="1:17" x14ac:dyDescent="0.25">
      <c r="A45" s="1" t="s">
        <v>2</v>
      </c>
      <c r="B45" s="5">
        <f t="shared" si="17"/>
        <v>34625042.18</v>
      </c>
      <c r="C45" s="5">
        <v>4909664</v>
      </c>
      <c r="D45" s="5">
        <v>7292289.9900000002</v>
      </c>
      <c r="E45" s="5">
        <v>7987312</v>
      </c>
      <c r="F45" s="5">
        <v>13551192</v>
      </c>
      <c r="G45" s="5">
        <v>884584.19</v>
      </c>
      <c r="I45" s="27"/>
      <c r="J45" s="37"/>
      <c r="K45" s="37"/>
      <c r="L45" s="37"/>
      <c r="M45" s="37"/>
      <c r="N45" s="37"/>
      <c r="O45" s="37"/>
      <c r="P45" s="34"/>
      <c r="Q45" s="34"/>
    </row>
    <row r="46" spans="1:17" x14ac:dyDescent="0.25">
      <c r="A46" s="1" t="s">
        <v>3</v>
      </c>
      <c r="B46" s="5">
        <f t="shared" si="17"/>
        <v>1107780</v>
      </c>
      <c r="C46" s="5">
        <v>1061580</v>
      </c>
      <c r="D46" s="5">
        <v>1995</v>
      </c>
      <c r="E46" s="5">
        <v>0</v>
      </c>
      <c r="F46" s="5">
        <v>0</v>
      </c>
      <c r="G46" s="5">
        <v>44205</v>
      </c>
      <c r="I46" s="27"/>
      <c r="J46" s="37"/>
      <c r="K46" s="37"/>
      <c r="L46" s="37"/>
      <c r="M46" s="37"/>
      <c r="N46" s="37"/>
      <c r="O46" s="37"/>
      <c r="P46" s="34"/>
      <c r="Q46" s="34"/>
    </row>
    <row r="47" spans="1:17" x14ac:dyDescent="0.25">
      <c r="A47" s="1" t="s">
        <v>4</v>
      </c>
      <c r="B47" s="5">
        <f t="shared" si="17"/>
        <v>99855</v>
      </c>
      <c r="C47" s="5">
        <v>13545</v>
      </c>
      <c r="D47" s="5">
        <v>210</v>
      </c>
      <c r="E47" s="5">
        <v>0</v>
      </c>
      <c r="F47" s="5">
        <v>0</v>
      </c>
      <c r="G47" s="5">
        <v>86100</v>
      </c>
      <c r="I47" s="27"/>
      <c r="J47" s="37"/>
      <c r="K47" s="37"/>
      <c r="L47" s="37"/>
      <c r="M47" s="37"/>
      <c r="N47" s="37"/>
      <c r="O47" s="37"/>
      <c r="P47" s="34"/>
      <c r="Q47" s="34"/>
    </row>
    <row r="48" spans="1:17" x14ac:dyDescent="0.25">
      <c r="A48" s="4" t="s">
        <v>5</v>
      </c>
      <c r="B48" s="6">
        <f t="shared" si="17"/>
        <v>81853633.539999992</v>
      </c>
      <c r="C48" s="6">
        <f>SUM(C42:C47)</f>
        <v>22559334</v>
      </c>
      <c r="D48" s="6">
        <f t="shared" ref="D48" si="18">SUM(D42:D47)</f>
        <v>14678499.07</v>
      </c>
      <c r="E48" s="6">
        <f t="shared" ref="E48" si="19">SUM(E42:E47)</f>
        <v>12417609</v>
      </c>
      <c r="F48" s="6">
        <f t="shared" ref="F48" si="20">SUM(F42:F47)</f>
        <v>29984578</v>
      </c>
      <c r="G48" s="6">
        <f t="shared" ref="G48" si="21">SUM(G42:G47)</f>
        <v>2213613.4700000002</v>
      </c>
      <c r="H48" s="20"/>
      <c r="I48" s="20"/>
      <c r="J48" s="20"/>
      <c r="K48" s="20"/>
      <c r="L48" s="20"/>
      <c r="M48" s="20"/>
      <c r="N48" s="34"/>
      <c r="O48" s="34"/>
      <c r="P48" s="34"/>
      <c r="Q48" s="34"/>
    </row>
    <row r="49" spans="1:17" x14ac:dyDescent="0.25">
      <c r="C49" s="1"/>
      <c r="D49" s="1"/>
      <c r="E49" s="1"/>
      <c r="F49" s="1"/>
      <c r="G49" s="1"/>
      <c r="I49" s="34"/>
      <c r="J49" s="34"/>
      <c r="K49" s="34"/>
      <c r="L49" s="34"/>
      <c r="M49" s="34"/>
      <c r="N49" s="34"/>
      <c r="O49" s="34"/>
      <c r="P49" s="34"/>
      <c r="Q49" s="34"/>
    </row>
    <row r="50" spans="1:17" x14ac:dyDescent="0.25">
      <c r="A50" s="25"/>
      <c r="B50" s="25"/>
      <c r="C50" s="35"/>
      <c r="D50" s="35"/>
      <c r="E50" s="35"/>
      <c r="F50" s="35"/>
      <c r="G50" s="35"/>
      <c r="H50" s="33"/>
      <c r="I50" s="33"/>
      <c r="J50" s="33"/>
      <c r="K50" s="33"/>
      <c r="L50" s="33"/>
      <c r="M50" s="34"/>
      <c r="N50" s="34"/>
      <c r="O50" s="34"/>
      <c r="P50" s="34"/>
      <c r="Q50" s="34"/>
    </row>
    <row r="51" spans="1:17" x14ac:dyDescent="0.25">
      <c r="A51" s="25"/>
      <c r="B51" s="25"/>
      <c r="C51" s="41"/>
      <c r="D51" s="41"/>
      <c r="E51" s="41"/>
      <c r="F51" s="41"/>
      <c r="G51" s="41"/>
      <c r="H51" s="33"/>
      <c r="I51" s="33"/>
      <c r="J51" s="33"/>
      <c r="K51" s="33"/>
      <c r="L51" s="33"/>
      <c r="M51" s="34"/>
      <c r="N51" s="34"/>
      <c r="O51" s="34"/>
      <c r="P51" s="34"/>
      <c r="Q51" s="34"/>
    </row>
    <row r="52" spans="1:17" x14ac:dyDescent="0.25">
      <c r="A52" s="25"/>
      <c r="B52" s="25"/>
      <c r="C52" s="22"/>
      <c r="D52" s="22"/>
      <c r="E52" s="22"/>
      <c r="F52" s="22"/>
      <c r="G52" s="22"/>
      <c r="H52" s="33"/>
      <c r="I52" s="33"/>
      <c r="J52" s="33"/>
      <c r="K52" s="33"/>
      <c r="L52" s="33"/>
      <c r="M52" s="34"/>
      <c r="N52" s="34"/>
      <c r="O52" s="34"/>
      <c r="P52" s="34"/>
      <c r="Q52" s="34"/>
    </row>
    <row r="53" spans="1:17" x14ac:dyDescent="0.25">
      <c r="A53" s="42"/>
      <c r="B53" s="42"/>
      <c r="C53" s="42"/>
      <c r="D53" s="42"/>
      <c r="E53" s="42"/>
      <c r="F53" s="42"/>
      <c r="G53" s="42"/>
      <c r="H53" s="33"/>
      <c r="I53" s="33"/>
      <c r="J53" s="33"/>
      <c r="K53" s="33"/>
      <c r="L53" s="33"/>
    </row>
    <row r="54" spans="1:17" x14ac:dyDescent="0.25">
      <c r="A54" s="25"/>
      <c r="B54" s="25"/>
      <c r="C54" s="38"/>
      <c r="D54" s="38"/>
      <c r="E54" s="38"/>
      <c r="F54" s="38"/>
      <c r="G54" s="38"/>
      <c r="H54" s="33"/>
      <c r="I54" s="40"/>
      <c r="J54" s="40"/>
      <c r="K54" s="33"/>
      <c r="L54" s="33"/>
    </row>
    <row r="55" spans="1:17" x14ac:dyDescent="0.25">
      <c r="A55" s="42"/>
      <c r="B55" s="42"/>
      <c r="C55" s="42"/>
      <c r="D55" s="42"/>
      <c r="E55" s="42"/>
      <c r="F55" s="42"/>
      <c r="G55" s="42"/>
      <c r="H55" s="33"/>
      <c r="I55" s="33"/>
      <c r="J55" s="33"/>
      <c r="K55" s="33"/>
      <c r="L55" s="33"/>
    </row>
    <row r="56" spans="1:17" x14ac:dyDescent="0.25">
      <c r="A56" s="25"/>
      <c r="B56" s="25"/>
      <c r="C56" s="38"/>
      <c r="D56" s="38"/>
      <c r="E56" s="38"/>
      <c r="F56" s="38"/>
      <c r="G56" s="38"/>
      <c r="H56" s="33"/>
      <c r="I56" s="40"/>
      <c r="J56" s="40"/>
      <c r="K56" s="33"/>
      <c r="L56" s="33"/>
    </row>
    <row r="57" spans="1:17" x14ac:dyDescent="0.25">
      <c r="A57" s="25"/>
      <c r="B57" s="25"/>
      <c r="C57" s="35"/>
      <c r="D57" s="35"/>
      <c r="E57" s="35"/>
      <c r="F57" s="35"/>
      <c r="G57" s="35"/>
      <c r="H57" s="33"/>
      <c r="I57" s="33"/>
      <c r="J57" s="33"/>
      <c r="K57" s="33"/>
      <c r="L57" s="33"/>
    </row>
    <row r="58" spans="1:17" x14ac:dyDescent="0.25">
      <c r="A58" s="25"/>
      <c r="B58" s="25"/>
      <c r="C58" s="35"/>
      <c r="D58" s="35"/>
      <c r="E58" s="35"/>
      <c r="F58" s="35"/>
      <c r="G58" s="35"/>
      <c r="H58" s="33"/>
      <c r="I58" s="33"/>
      <c r="J58" s="33"/>
      <c r="K58" s="33"/>
      <c r="L58" s="33"/>
    </row>
    <row r="59" spans="1:17" x14ac:dyDescent="0.25">
      <c r="A59" s="25"/>
      <c r="B59" s="25"/>
      <c r="C59" s="35"/>
      <c r="D59" s="35"/>
      <c r="E59" s="35"/>
      <c r="F59" s="35"/>
      <c r="G59" s="35"/>
      <c r="H59" s="33"/>
      <c r="I59" s="33"/>
      <c r="J59" s="33"/>
      <c r="K59" s="33"/>
      <c r="L59" s="33"/>
    </row>
    <row r="60" spans="1:17" x14ac:dyDescent="0.25">
      <c r="A60" s="25"/>
      <c r="B60" s="25"/>
      <c r="C60" s="35"/>
      <c r="D60" s="35"/>
      <c r="E60" s="35"/>
      <c r="F60" s="35"/>
      <c r="G60" s="35"/>
      <c r="H60" s="33"/>
      <c r="I60" s="33"/>
      <c r="J60" s="33"/>
      <c r="K60" s="33"/>
      <c r="L60" s="33"/>
    </row>
    <row r="61" spans="1:17" x14ac:dyDescent="0.25">
      <c r="A61" s="25"/>
      <c r="B61" s="25"/>
      <c r="C61" s="35"/>
      <c r="D61" s="35"/>
      <c r="E61" s="35"/>
      <c r="F61" s="35"/>
      <c r="G61" s="35"/>
      <c r="H61" s="33"/>
      <c r="I61" s="33"/>
      <c r="J61" s="33"/>
      <c r="K61" s="33"/>
      <c r="L61" s="33"/>
    </row>
    <row r="62" spans="1:17" x14ac:dyDescent="0.25">
      <c r="A62" s="25"/>
      <c r="B62" s="25"/>
      <c r="C62" s="35"/>
      <c r="D62" s="35"/>
      <c r="E62" s="35"/>
      <c r="F62" s="35"/>
      <c r="G62" s="35"/>
      <c r="H62" s="33"/>
      <c r="I62" s="33"/>
      <c r="J62" s="33"/>
      <c r="K62" s="33"/>
      <c r="L62" s="33"/>
    </row>
    <row r="63" spans="1:17" x14ac:dyDescent="0.25">
      <c r="A63" s="25"/>
      <c r="B63" s="25"/>
      <c r="C63" s="35"/>
      <c r="D63" s="35"/>
      <c r="E63" s="35"/>
      <c r="F63" s="35"/>
      <c r="G63" s="35"/>
      <c r="H63" s="33"/>
      <c r="I63" s="33"/>
      <c r="J63" s="33"/>
      <c r="K63" s="33"/>
      <c r="L63" s="33"/>
    </row>
    <row r="64" spans="1:17" x14ac:dyDescent="0.25">
      <c r="A64" s="25"/>
      <c r="B64" s="25"/>
      <c r="C64" s="35"/>
      <c r="D64" s="35"/>
      <c r="E64" s="35"/>
      <c r="F64" s="35"/>
      <c r="G64" s="35"/>
      <c r="H64" s="33"/>
      <c r="I64" s="33"/>
      <c r="J64" s="33"/>
      <c r="K64" s="33"/>
      <c r="L64" s="33"/>
    </row>
    <row r="65" spans="1:12" x14ac:dyDescent="0.25">
      <c r="A65" s="25"/>
      <c r="B65" s="25"/>
      <c r="C65" s="35"/>
      <c r="D65" s="35"/>
      <c r="E65" s="35"/>
      <c r="F65" s="35"/>
      <c r="G65" s="35"/>
      <c r="H65" s="33"/>
      <c r="I65" s="33"/>
      <c r="J65" s="33"/>
      <c r="K65" s="33"/>
      <c r="L65" s="33"/>
    </row>
  </sheetData>
  <mergeCells count="14">
    <mergeCell ref="C51:G51"/>
    <mergeCell ref="A53:G53"/>
    <mergeCell ref="A55:G55"/>
    <mergeCell ref="A2:G2"/>
    <mergeCell ref="A5:G5"/>
    <mergeCell ref="A3:G3"/>
    <mergeCell ref="C7:G7"/>
    <mergeCell ref="A7:A8"/>
    <mergeCell ref="B7:B8"/>
    <mergeCell ref="A41:G41"/>
    <mergeCell ref="A33:G33"/>
    <mergeCell ref="A25:G25"/>
    <mergeCell ref="A17:G17"/>
    <mergeCell ref="A9:G9"/>
  </mergeCells>
  <conditionalFormatting sqref="C54:G5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6:G5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8:O3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3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3" t="s">
        <v>44</v>
      </c>
      <c r="B2" s="43"/>
      <c r="C2" s="43"/>
      <c r="D2" s="43"/>
      <c r="E2" s="43"/>
      <c r="F2" s="43"/>
      <c r="G2" s="43"/>
    </row>
    <row r="3" spans="1:7" ht="15.75" thickTop="1" x14ac:dyDescent="0.25">
      <c r="A3" s="45" t="s">
        <v>41</v>
      </c>
      <c r="B3" s="45"/>
      <c r="C3" s="45"/>
      <c r="D3" s="45"/>
      <c r="E3" s="45"/>
      <c r="F3" s="45"/>
      <c r="G3" s="45"/>
    </row>
    <row r="5" spans="1:7" ht="27" customHeight="1" x14ac:dyDescent="0.25">
      <c r="A5" s="44" t="s">
        <v>45</v>
      </c>
      <c r="B5" s="44"/>
      <c r="C5" s="44"/>
      <c r="D5" s="44"/>
      <c r="E5" s="44"/>
      <c r="F5" s="44"/>
      <c r="G5" s="44"/>
    </row>
    <row r="7" spans="1:7" x14ac:dyDescent="0.25">
      <c r="A7" s="47" t="s">
        <v>12</v>
      </c>
      <c r="B7" s="47" t="s">
        <v>13</v>
      </c>
      <c r="C7" s="46" t="s">
        <v>7</v>
      </c>
      <c r="D7" s="46"/>
      <c r="E7" s="46"/>
      <c r="F7" s="46"/>
      <c r="G7" s="46"/>
    </row>
    <row r="8" spans="1:7" x14ac:dyDescent="0.25">
      <c r="A8" s="48"/>
      <c r="B8" s="48"/>
      <c r="C8" s="3" t="s">
        <v>0</v>
      </c>
      <c r="D8" s="3" t="s">
        <v>8</v>
      </c>
      <c r="E8" s="3" t="s">
        <v>9</v>
      </c>
      <c r="F8" s="3" t="s">
        <v>10</v>
      </c>
      <c r="G8" s="3" t="s">
        <v>11</v>
      </c>
    </row>
    <row r="9" spans="1:7" x14ac:dyDescent="0.25">
      <c r="A9" s="49" t="s">
        <v>37</v>
      </c>
      <c r="B9" s="49"/>
      <c r="C9" s="49"/>
      <c r="D9" s="49"/>
      <c r="E9" s="49"/>
      <c r="F9" s="49"/>
      <c r="G9" s="49"/>
    </row>
    <row r="10" spans="1:7" x14ac:dyDescent="0.25">
      <c r="A10" s="13">
        <v>1</v>
      </c>
      <c r="B10" s="14">
        <f>SUM(C10:G10)</f>
        <v>26554457.099999998</v>
      </c>
      <c r="C10" s="14">
        <v>7329069</v>
      </c>
      <c r="D10" s="14">
        <v>8024266.2000000002</v>
      </c>
      <c r="E10" s="14">
        <v>4989828</v>
      </c>
      <c r="F10" s="14">
        <v>5301035</v>
      </c>
      <c r="G10" s="14">
        <v>910258.9</v>
      </c>
    </row>
    <row r="11" spans="1:7" x14ac:dyDescent="0.25">
      <c r="A11" s="13">
        <v>2</v>
      </c>
      <c r="B11" s="14">
        <f t="shared" ref="B11:B16" si="0">SUM(C11:G11)</f>
        <v>21931512.98</v>
      </c>
      <c r="C11" s="14">
        <v>20947988</v>
      </c>
      <c r="D11" s="14">
        <v>146734.98000000001</v>
      </c>
      <c r="E11" s="14">
        <v>4860</v>
      </c>
      <c r="F11" s="14">
        <v>0</v>
      </c>
      <c r="G11" s="14">
        <v>831930</v>
      </c>
    </row>
    <row r="12" spans="1:7" x14ac:dyDescent="0.25">
      <c r="A12" s="13" t="s">
        <v>1</v>
      </c>
      <c r="B12" s="14">
        <f t="shared" si="0"/>
        <v>42403917.649999999</v>
      </c>
      <c r="C12" s="14">
        <v>3053022</v>
      </c>
      <c r="D12" s="14">
        <v>3631795.46</v>
      </c>
      <c r="E12" s="14">
        <v>4586441</v>
      </c>
      <c r="F12" s="14">
        <v>30759244</v>
      </c>
      <c r="G12" s="14">
        <v>373415.19</v>
      </c>
    </row>
    <row r="13" spans="1:7" x14ac:dyDescent="0.25">
      <c r="A13" s="13" t="s">
        <v>2</v>
      </c>
      <c r="B13" s="14">
        <f t="shared" si="0"/>
        <v>75845704.209999993</v>
      </c>
      <c r="C13" s="14">
        <v>9381449</v>
      </c>
      <c r="D13" s="14">
        <v>14650768.890000001</v>
      </c>
      <c r="E13" s="14">
        <v>17671734</v>
      </c>
      <c r="F13" s="14">
        <v>31774380</v>
      </c>
      <c r="G13" s="14">
        <v>2367372.3199999998</v>
      </c>
    </row>
    <row r="14" spans="1:7" x14ac:dyDescent="0.25">
      <c r="A14" s="13" t="s">
        <v>3</v>
      </c>
      <c r="B14" s="14">
        <f t="shared" si="0"/>
        <v>2530410</v>
      </c>
      <c r="C14" s="14">
        <v>2427600</v>
      </c>
      <c r="D14" s="14">
        <v>3990</v>
      </c>
      <c r="E14" s="14">
        <v>0</v>
      </c>
      <c r="F14" s="14">
        <v>0</v>
      </c>
      <c r="G14" s="14">
        <v>98820</v>
      </c>
    </row>
    <row r="15" spans="1:7" x14ac:dyDescent="0.25">
      <c r="A15" s="13" t="s">
        <v>4</v>
      </c>
      <c r="B15" s="14">
        <f t="shared" si="0"/>
        <v>226065</v>
      </c>
      <c r="C15" s="14">
        <v>29400</v>
      </c>
      <c r="D15" s="14">
        <v>420</v>
      </c>
      <c r="E15" s="14">
        <v>0</v>
      </c>
      <c r="F15" s="14">
        <v>0</v>
      </c>
      <c r="G15" s="14">
        <v>196245</v>
      </c>
    </row>
    <row r="16" spans="1:7" x14ac:dyDescent="0.25">
      <c r="A16" s="15" t="s">
        <v>5</v>
      </c>
      <c r="B16" s="16">
        <f t="shared" si="0"/>
        <v>169492066.94</v>
      </c>
      <c r="C16" s="17">
        <f>SUM(C10:C15)</f>
        <v>43168528</v>
      </c>
      <c r="D16" s="17">
        <f t="shared" ref="D16:G16" si="1">SUM(D10:D15)</f>
        <v>26457975.530000001</v>
      </c>
      <c r="E16" s="17">
        <f t="shared" si="1"/>
        <v>27252863</v>
      </c>
      <c r="F16" s="17">
        <f t="shared" si="1"/>
        <v>67834659</v>
      </c>
      <c r="G16" s="17">
        <f t="shared" si="1"/>
        <v>4778041.41</v>
      </c>
    </row>
    <row r="17" spans="1:18" x14ac:dyDescent="0.25">
      <c r="A17" s="49" t="s">
        <v>6</v>
      </c>
      <c r="B17" s="49"/>
      <c r="C17" s="49"/>
      <c r="D17" s="49"/>
      <c r="E17" s="49"/>
      <c r="F17" s="49"/>
      <c r="G17" s="49"/>
    </row>
    <row r="18" spans="1:18" x14ac:dyDescent="0.25">
      <c r="A18" s="1">
        <v>1</v>
      </c>
      <c r="B18" s="7">
        <f>SUM(C18:G18)</f>
        <v>72121</v>
      </c>
      <c r="C18" s="7">
        <v>25831</v>
      </c>
      <c r="D18" s="7">
        <v>20925</v>
      </c>
      <c r="E18" s="7">
        <v>10412</v>
      </c>
      <c r="F18" s="7">
        <v>10643</v>
      </c>
      <c r="G18" s="7">
        <v>4310</v>
      </c>
    </row>
    <row r="19" spans="1:18" x14ac:dyDescent="0.25">
      <c r="A19" s="1">
        <v>2</v>
      </c>
      <c r="B19" s="7">
        <f t="shared" ref="B19:B24" si="2">SUM(C19:G19)</f>
        <v>53135</v>
      </c>
      <c r="C19" s="7">
        <v>50446</v>
      </c>
      <c r="D19" s="7">
        <v>340</v>
      </c>
      <c r="E19" s="7">
        <v>13</v>
      </c>
      <c r="F19" s="7">
        <v>0</v>
      </c>
      <c r="G19" s="7">
        <v>2336</v>
      </c>
    </row>
    <row r="20" spans="1:18" x14ac:dyDescent="0.25">
      <c r="A20" s="1" t="s">
        <v>1</v>
      </c>
      <c r="B20" s="7">
        <f t="shared" si="2"/>
        <v>94106</v>
      </c>
      <c r="C20" s="7">
        <v>7473</v>
      </c>
      <c r="D20" s="7">
        <v>8528</v>
      </c>
      <c r="E20" s="7">
        <v>11423</v>
      </c>
      <c r="F20" s="7">
        <v>65919</v>
      </c>
      <c r="G20" s="7">
        <v>763</v>
      </c>
    </row>
    <row r="21" spans="1:18" x14ac:dyDescent="0.25">
      <c r="A21" s="1" t="s">
        <v>2</v>
      </c>
      <c r="B21" s="7">
        <f t="shared" si="2"/>
        <v>266848</v>
      </c>
      <c r="C21" s="7">
        <v>36489</v>
      </c>
      <c r="D21" s="7">
        <v>54900</v>
      </c>
      <c r="E21" s="7">
        <v>68547</v>
      </c>
      <c r="F21" s="7">
        <v>99167</v>
      </c>
      <c r="G21" s="7">
        <v>7745</v>
      </c>
    </row>
    <row r="22" spans="1:18" x14ac:dyDescent="0.25">
      <c r="A22" s="1" t="s">
        <v>3</v>
      </c>
      <c r="B22" s="7">
        <f t="shared" si="2"/>
        <v>13101</v>
      </c>
      <c r="C22" s="7">
        <v>12331</v>
      </c>
      <c r="D22" s="7">
        <v>20</v>
      </c>
      <c r="E22" s="7">
        <v>0</v>
      </c>
      <c r="F22" s="7">
        <v>0</v>
      </c>
      <c r="G22" s="7">
        <v>750</v>
      </c>
    </row>
    <row r="23" spans="1:18" x14ac:dyDescent="0.25">
      <c r="A23" s="1" t="s">
        <v>4</v>
      </c>
      <c r="B23" s="7">
        <f t="shared" si="2"/>
        <v>1278</v>
      </c>
      <c r="C23" s="7">
        <v>153</v>
      </c>
      <c r="D23" s="7">
        <v>2</v>
      </c>
      <c r="E23" s="7">
        <v>0</v>
      </c>
      <c r="F23" s="7">
        <v>0</v>
      </c>
      <c r="G23" s="7">
        <v>1123</v>
      </c>
    </row>
    <row r="24" spans="1:18" x14ac:dyDescent="0.25">
      <c r="A24" s="4" t="s">
        <v>5</v>
      </c>
      <c r="B24" s="8">
        <f t="shared" si="2"/>
        <v>500589</v>
      </c>
      <c r="C24" s="9">
        <f>SUM(C18:C23)</f>
        <v>132723</v>
      </c>
      <c r="D24" s="9">
        <f t="shared" ref="D24:G24" si="3">SUM(D18:D23)</f>
        <v>84715</v>
      </c>
      <c r="E24" s="9">
        <f t="shared" si="3"/>
        <v>90395</v>
      </c>
      <c r="F24" s="9">
        <f t="shared" si="3"/>
        <v>175729</v>
      </c>
      <c r="G24" s="9">
        <f t="shared" si="3"/>
        <v>17027</v>
      </c>
      <c r="H24" s="20"/>
      <c r="I24" s="20"/>
      <c r="J24" s="20"/>
      <c r="K24" s="20"/>
      <c r="L24" s="20"/>
      <c r="M24" s="20"/>
    </row>
    <row r="25" spans="1:18" x14ac:dyDescent="0.25">
      <c r="A25" s="49" t="s">
        <v>38</v>
      </c>
      <c r="B25" s="49"/>
      <c r="C25" s="49"/>
      <c r="D25" s="49"/>
      <c r="E25" s="49"/>
      <c r="F25" s="49"/>
      <c r="G25" s="49"/>
    </row>
    <row r="26" spans="1:18" x14ac:dyDescent="0.25">
      <c r="A26" s="1">
        <v>1</v>
      </c>
      <c r="B26" s="7">
        <f>SUM(C26:G26)</f>
        <v>10849</v>
      </c>
      <c r="C26" s="7">
        <v>8312</v>
      </c>
      <c r="D26" s="7">
        <v>1912</v>
      </c>
      <c r="E26" s="7">
        <v>232</v>
      </c>
      <c r="F26" s="7">
        <v>42</v>
      </c>
      <c r="G26" s="7">
        <v>351</v>
      </c>
    </row>
    <row r="27" spans="1:18" x14ac:dyDescent="0.25">
      <c r="A27" s="1">
        <v>2</v>
      </c>
      <c r="B27" s="7">
        <f t="shared" ref="B27:B32" si="4">SUM(C27:G27)</f>
        <v>46579</v>
      </c>
      <c r="C27" s="7">
        <v>44519</v>
      </c>
      <c r="D27" s="7">
        <v>308</v>
      </c>
      <c r="E27" s="7">
        <v>11</v>
      </c>
      <c r="F27" s="7">
        <v>0</v>
      </c>
      <c r="G27" s="7">
        <v>1741</v>
      </c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1:18" x14ac:dyDescent="0.25">
      <c r="A28" s="1" t="s">
        <v>1</v>
      </c>
      <c r="B28" s="7">
        <f t="shared" si="4"/>
        <v>4230</v>
      </c>
      <c r="C28" s="7">
        <v>2936</v>
      </c>
      <c r="D28" s="7">
        <v>862</v>
      </c>
      <c r="E28" s="7">
        <v>223</v>
      </c>
      <c r="F28" s="7">
        <v>121</v>
      </c>
      <c r="G28" s="7">
        <v>88</v>
      </c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1:18" x14ac:dyDescent="0.25">
      <c r="A29" s="1" t="s">
        <v>2</v>
      </c>
      <c r="B29" s="7">
        <f t="shared" si="4"/>
        <v>16559</v>
      </c>
      <c r="C29" s="7">
        <v>11535</v>
      </c>
      <c r="D29" s="7">
        <v>3563</v>
      </c>
      <c r="E29" s="7">
        <v>839</v>
      </c>
      <c r="F29" s="7">
        <v>242</v>
      </c>
      <c r="G29" s="7">
        <v>380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18" x14ac:dyDescent="0.25">
      <c r="A30" s="1" t="s">
        <v>3</v>
      </c>
      <c r="B30" s="7">
        <f t="shared" si="4"/>
        <v>12037</v>
      </c>
      <c r="C30" s="7">
        <v>11549</v>
      </c>
      <c r="D30" s="7">
        <v>19</v>
      </c>
      <c r="E30" s="7">
        <v>0</v>
      </c>
      <c r="F30" s="7">
        <v>0</v>
      </c>
      <c r="G30" s="7">
        <v>469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1:18" x14ac:dyDescent="0.25">
      <c r="A31" s="1" t="s">
        <v>4</v>
      </c>
      <c r="B31" s="7">
        <f t="shared" si="4"/>
        <v>1076</v>
      </c>
      <c r="C31" s="7">
        <v>140</v>
      </c>
      <c r="D31" s="7">
        <v>2</v>
      </c>
      <c r="E31" s="7">
        <v>0</v>
      </c>
      <c r="F31" s="7">
        <v>0</v>
      </c>
      <c r="G31" s="7">
        <v>934</v>
      </c>
      <c r="I31" s="34"/>
      <c r="J31" s="10"/>
      <c r="K31" s="10"/>
      <c r="L31" s="10"/>
      <c r="M31" s="10"/>
      <c r="N31" s="10"/>
      <c r="O31" s="10"/>
      <c r="P31" s="34"/>
      <c r="Q31" s="34"/>
      <c r="R31" s="34"/>
    </row>
    <row r="32" spans="1:18" x14ac:dyDescent="0.25">
      <c r="A32" s="4" t="s">
        <v>5</v>
      </c>
      <c r="B32" s="9">
        <f t="shared" si="4"/>
        <v>91330</v>
      </c>
      <c r="C32" s="9">
        <f>SUM(C26:C31)</f>
        <v>78991</v>
      </c>
      <c r="D32" s="9">
        <f t="shared" ref="D32:G32" si="5">SUM(D26:D31)</f>
        <v>6666</v>
      </c>
      <c r="E32" s="9">
        <f t="shared" si="5"/>
        <v>1305</v>
      </c>
      <c r="F32" s="9">
        <f t="shared" si="5"/>
        <v>405</v>
      </c>
      <c r="G32" s="9">
        <f t="shared" si="5"/>
        <v>3963</v>
      </c>
      <c r="I32" s="27"/>
      <c r="J32" s="36"/>
      <c r="K32" s="36"/>
      <c r="L32" s="36"/>
      <c r="M32" s="36"/>
      <c r="N32" s="36"/>
      <c r="O32" s="36"/>
      <c r="P32" s="34"/>
      <c r="Q32" s="34"/>
      <c r="R32" s="34"/>
    </row>
    <row r="33" spans="1:18" x14ac:dyDescent="0.25">
      <c r="A33" s="50" t="s">
        <v>39</v>
      </c>
      <c r="B33" s="50"/>
      <c r="C33" s="50"/>
      <c r="D33" s="50"/>
      <c r="E33" s="50"/>
      <c r="F33" s="50"/>
      <c r="G33" s="50"/>
      <c r="I33" s="27"/>
      <c r="J33" s="36"/>
      <c r="K33" s="36"/>
      <c r="L33" s="36"/>
      <c r="M33" s="36"/>
      <c r="N33" s="36"/>
      <c r="O33" s="36"/>
      <c r="P33" s="34"/>
      <c r="Q33" s="34"/>
      <c r="R33" s="34"/>
    </row>
    <row r="34" spans="1:18" x14ac:dyDescent="0.25">
      <c r="A34" s="1">
        <v>1</v>
      </c>
      <c r="B34" s="7">
        <f>SUM(C34:G34)</f>
        <v>53393</v>
      </c>
      <c r="C34" s="7">
        <v>18637</v>
      </c>
      <c r="D34" s="7">
        <v>15463</v>
      </c>
      <c r="E34" s="7">
        <v>8385</v>
      </c>
      <c r="F34" s="7">
        <v>9023</v>
      </c>
      <c r="G34" s="7">
        <v>1885</v>
      </c>
      <c r="I34" s="27"/>
      <c r="J34" s="36"/>
      <c r="K34" s="36"/>
      <c r="L34" s="36"/>
      <c r="M34" s="36"/>
      <c r="N34" s="36"/>
      <c r="O34" s="36"/>
      <c r="P34" s="34"/>
      <c r="Q34" s="34"/>
      <c r="R34" s="34"/>
    </row>
    <row r="35" spans="1:18" x14ac:dyDescent="0.25">
      <c r="A35" s="1">
        <v>2</v>
      </c>
      <c r="B35" s="7">
        <f t="shared" ref="B35:B40" si="6">SUM(C35:G35)</f>
        <v>46543</v>
      </c>
      <c r="C35" s="7">
        <v>44484</v>
      </c>
      <c r="D35" s="7">
        <v>307</v>
      </c>
      <c r="E35" s="7">
        <v>11</v>
      </c>
      <c r="F35" s="7">
        <v>0</v>
      </c>
      <c r="G35" s="7">
        <v>1741</v>
      </c>
      <c r="I35" s="27"/>
      <c r="J35" s="36"/>
      <c r="K35" s="36"/>
      <c r="L35" s="36"/>
      <c r="M35" s="36"/>
      <c r="N35" s="36"/>
      <c r="O35" s="36"/>
      <c r="P35" s="34"/>
      <c r="Q35" s="34"/>
      <c r="R35" s="34"/>
    </row>
    <row r="36" spans="1:18" x14ac:dyDescent="0.25">
      <c r="A36" s="1" t="s">
        <v>1</v>
      </c>
      <c r="B36" s="7">
        <f t="shared" si="6"/>
        <v>99430</v>
      </c>
      <c r="C36" s="7">
        <v>6812</v>
      </c>
      <c r="D36" s="7">
        <v>7673</v>
      </c>
      <c r="E36" s="7">
        <v>10983</v>
      </c>
      <c r="F36" s="7">
        <v>73188</v>
      </c>
      <c r="G36" s="7">
        <v>774</v>
      </c>
      <c r="I36" s="27"/>
      <c r="J36" s="36"/>
      <c r="K36" s="36"/>
      <c r="L36" s="36"/>
      <c r="M36" s="36"/>
      <c r="N36" s="36"/>
      <c r="O36" s="36"/>
      <c r="P36" s="34"/>
      <c r="Q36" s="34"/>
      <c r="R36" s="34"/>
    </row>
    <row r="37" spans="1:18" x14ac:dyDescent="0.25">
      <c r="A37" s="1" t="s">
        <v>2</v>
      </c>
      <c r="B37" s="7">
        <f t="shared" si="6"/>
        <v>239359</v>
      </c>
      <c r="C37" s="7">
        <v>30595</v>
      </c>
      <c r="D37" s="7">
        <v>46055</v>
      </c>
      <c r="E37" s="7">
        <v>65498</v>
      </c>
      <c r="F37" s="7">
        <v>90641</v>
      </c>
      <c r="G37" s="7">
        <v>6570</v>
      </c>
      <c r="I37" s="27"/>
      <c r="J37" s="36"/>
      <c r="K37" s="36"/>
      <c r="L37" s="36"/>
      <c r="M37" s="36"/>
      <c r="N37" s="36"/>
      <c r="O37" s="36"/>
      <c r="P37" s="34"/>
      <c r="Q37" s="34"/>
      <c r="R37" s="34"/>
    </row>
    <row r="38" spans="1:18" x14ac:dyDescent="0.25">
      <c r="A38" s="1" t="s">
        <v>3</v>
      </c>
      <c r="B38" s="7">
        <f t="shared" si="6"/>
        <v>12033</v>
      </c>
      <c r="C38" s="7">
        <v>11545</v>
      </c>
      <c r="D38" s="7">
        <v>19</v>
      </c>
      <c r="E38" s="7">
        <v>0</v>
      </c>
      <c r="F38" s="7">
        <v>0</v>
      </c>
      <c r="G38" s="7">
        <v>469</v>
      </c>
      <c r="I38" s="29"/>
      <c r="J38" s="36"/>
      <c r="K38" s="36"/>
      <c r="L38" s="36"/>
      <c r="M38" s="36"/>
      <c r="N38" s="36"/>
      <c r="O38" s="36"/>
      <c r="P38" s="34"/>
      <c r="Q38" s="34"/>
      <c r="R38" s="34"/>
    </row>
    <row r="39" spans="1:18" x14ac:dyDescent="0.25">
      <c r="A39" s="1" t="s">
        <v>4</v>
      </c>
      <c r="B39" s="7">
        <f t="shared" si="6"/>
        <v>1075</v>
      </c>
      <c r="C39" s="7">
        <v>140</v>
      </c>
      <c r="D39" s="7">
        <v>2</v>
      </c>
      <c r="E39" s="7">
        <v>0</v>
      </c>
      <c r="F39" s="7">
        <v>0</v>
      </c>
      <c r="G39" s="7">
        <v>933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x14ac:dyDescent="0.25">
      <c r="A40" s="4" t="s">
        <v>5</v>
      </c>
      <c r="B40" s="8">
        <f t="shared" si="6"/>
        <v>451833</v>
      </c>
      <c r="C40" s="9">
        <f>SUM(C34:C39)</f>
        <v>112213</v>
      </c>
      <c r="D40" s="9">
        <f t="shared" ref="D40:G40" si="7">SUM(D34:D39)</f>
        <v>69519</v>
      </c>
      <c r="E40" s="9">
        <f t="shared" si="7"/>
        <v>84877</v>
      </c>
      <c r="F40" s="9">
        <f t="shared" si="7"/>
        <v>172852</v>
      </c>
      <c r="G40" s="9">
        <f t="shared" si="7"/>
        <v>12372</v>
      </c>
      <c r="H40" s="20"/>
      <c r="I40" s="20"/>
      <c r="J40" s="20"/>
      <c r="K40" s="20"/>
      <c r="L40" s="20"/>
      <c r="M40" s="20"/>
      <c r="N40" s="34"/>
      <c r="O40" s="34"/>
      <c r="P40" s="34"/>
      <c r="Q40" s="34"/>
      <c r="R40" s="34"/>
    </row>
    <row r="41" spans="1:18" x14ac:dyDescent="0.25">
      <c r="A41" s="49" t="s">
        <v>40</v>
      </c>
      <c r="B41" s="49"/>
      <c r="C41" s="49"/>
      <c r="D41" s="49"/>
      <c r="E41" s="49"/>
      <c r="F41" s="49"/>
      <c r="G41" s="49"/>
      <c r="I41" s="34"/>
      <c r="J41" s="10"/>
      <c r="K41" s="10"/>
      <c r="L41" s="10"/>
      <c r="M41" s="10"/>
      <c r="N41" s="10"/>
      <c r="O41" s="10"/>
      <c r="P41" s="34"/>
      <c r="Q41" s="34"/>
      <c r="R41" s="34"/>
    </row>
    <row r="42" spans="1:18" x14ac:dyDescent="0.25">
      <c r="A42" s="1">
        <v>1</v>
      </c>
      <c r="B42" s="5">
        <f>SUM(C42:G42)</f>
        <v>26554272.030000001</v>
      </c>
      <c r="C42" s="5">
        <v>7328889</v>
      </c>
      <c r="D42" s="5">
        <v>8024266.1799999997</v>
      </c>
      <c r="E42" s="5">
        <v>4989827</v>
      </c>
      <c r="F42" s="5">
        <v>5301035</v>
      </c>
      <c r="G42" s="5">
        <v>910254.85</v>
      </c>
      <c r="I42" s="27"/>
      <c r="J42" s="37"/>
      <c r="K42" s="37"/>
      <c r="L42" s="37"/>
      <c r="M42" s="37"/>
      <c r="N42" s="37"/>
      <c r="O42" s="37"/>
      <c r="P42" s="34"/>
      <c r="Q42" s="34"/>
      <c r="R42" s="34"/>
    </row>
    <row r="43" spans="1:18" x14ac:dyDescent="0.25">
      <c r="A43" s="1">
        <v>2</v>
      </c>
      <c r="B43" s="5">
        <f t="shared" ref="B43:B48" si="8">SUM(C43:G43)</f>
        <v>21931440.98</v>
      </c>
      <c r="C43" s="5">
        <v>20947952</v>
      </c>
      <c r="D43" s="5">
        <v>146734.98000000001</v>
      </c>
      <c r="E43" s="5">
        <v>4860</v>
      </c>
      <c r="F43" s="5">
        <v>0</v>
      </c>
      <c r="G43" s="5">
        <v>831894</v>
      </c>
      <c r="I43" s="27"/>
      <c r="J43" s="37"/>
      <c r="K43" s="37"/>
      <c r="L43" s="37"/>
      <c r="M43" s="37"/>
      <c r="N43" s="37"/>
      <c r="O43" s="37"/>
      <c r="P43" s="34"/>
      <c r="Q43" s="34"/>
      <c r="R43" s="34"/>
    </row>
    <row r="44" spans="1:18" x14ac:dyDescent="0.25">
      <c r="A44" s="1" t="s">
        <v>1</v>
      </c>
      <c r="B44" s="5">
        <f t="shared" si="8"/>
        <v>42341060.310000002</v>
      </c>
      <c r="C44" s="5">
        <v>2990165</v>
      </c>
      <c r="D44" s="5">
        <v>3631795.12</v>
      </c>
      <c r="E44" s="5">
        <v>4586441</v>
      </c>
      <c r="F44" s="5">
        <v>30759244</v>
      </c>
      <c r="G44" s="5">
        <v>373415.19</v>
      </c>
      <c r="I44" s="27"/>
      <c r="J44" s="37"/>
      <c r="K44" s="37"/>
      <c r="L44" s="37"/>
      <c r="M44" s="37"/>
      <c r="N44" s="37"/>
      <c r="O44" s="37"/>
      <c r="P44" s="34"/>
      <c r="Q44" s="34"/>
      <c r="R44" s="34"/>
    </row>
    <row r="45" spans="1:18" x14ac:dyDescent="0.25">
      <c r="A45" s="1" t="s">
        <v>2</v>
      </c>
      <c r="B45" s="5">
        <f t="shared" si="8"/>
        <v>75844924.800000012</v>
      </c>
      <c r="C45" s="5">
        <v>9380793</v>
      </c>
      <c r="D45" s="5">
        <v>14650645.49</v>
      </c>
      <c r="E45" s="5">
        <v>17671734</v>
      </c>
      <c r="F45" s="5">
        <v>31774380</v>
      </c>
      <c r="G45" s="5">
        <v>2367372.31</v>
      </c>
      <c r="I45" s="27"/>
      <c r="J45" s="37"/>
      <c r="K45" s="37"/>
      <c r="L45" s="37"/>
      <c r="M45" s="37"/>
      <c r="N45" s="37"/>
      <c r="O45" s="37"/>
      <c r="P45" s="34"/>
      <c r="Q45" s="34"/>
      <c r="R45" s="34"/>
    </row>
    <row r="46" spans="1:18" x14ac:dyDescent="0.25">
      <c r="A46" s="1" t="s">
        <v>3</v>
      </c>
      <c r="B46" s="5">
        <f t="shared" si="8"/>
        <v>2530410</v>
      </c>
      <c r="C46" s="5">
        <v>2427600</v>
      </c>
      <c r="D46" s="5">
        <v>3990</v>
      </c>
      <c r="E46" s="5">
        <v>0</v>
      </c>
      <c r="F46" s="5">
        <v>0</v>
      </c>
      <c r="G46" s="5">
        <v>98820</v>
      </c>
      <c r="I46" s="27"/>
      <c r="J46" s="37"/>
      <c r="K46" s="37"/>
      <c r="L46" s="37"/>
      <c r="M46" s="37"/>
      <c r="N46" s="37"/>
      <c r="O46" s="37"/>
      <c r="P46" s="34"/>
      <c r="Q46" s="34"/>
      <c r="R46" s="34"/>
    </row>
    <row r="47" spans="1:18" x14ac:dyDescent="0.25">
      <c r="A47" s="1" t="s">
        <v>4</v>
      </c>
      <c r="B47" s="5">
        <f t="shared" si="8"/>
        <v>226065</v>
      </c>
      <c r="C47" s="5">
        <v>29400</v>
      </c>
      <c r="D47" s="5">
        <v>420</v>
      </c>
      <c r="E47" s="5">
        <v>0</v>
      </c>
      <c r="F47" s="5">
        <v>0</v>
      </c>
      <c r="G47" s="5">
        <v>196245</v>
      </c>
      <c r="I47" s="27"/>
      <c r="J47" s="37"/>
      <c r="K47" s="37"/>
      <c r="L47" s="37"/>
      <c r="M47" s="37"/>
      <c r="N47" s="37"/>
      <c r="O47" s="37"/>
      <c r="P47" s="34"/>
      <c r="Q47" s="34"/>
      <c r="R47" s="34"/>
    </row>
    <row r="48" spans="1:18" x14ac:dyDescent="0.25">
      <c r="A48" s="4" t="s">
        <v>5</v>
      </c>
      <c r="B48" s="6">
        <f t="shared" si="8"/>
        <v>169428173.12</v>
      </c>
      <c r="C48" s="6">
        <f>SUM(C42:C47)</f>
        <v>43104799</v>
      </c>
      <c r="D48" s="6">
        <f t="shared" ref="D48:G48" si="9">SUM(D42:D47)</f>
        <v>26457851.770000003</v>
      </c>
      <c r="E48" s="6">
        <f t="shared" si="9"/>
        <v>27252862</v>
      </c>
      <c r="F48" s="6">
        <f t="shared" si="9"/>
        <v>67834659</v>
      </c>
      <c r="G48" s="6">
        <f t="shared" si="9"/>
        <v>4778001.3499999996</v>
      </c>
      <c r="H48" s="20"/>
      <c r="I48" s="20"/>
      <c r="J48" s="20"/>
      <c r="K48" s="20"/>
      <c r="L48" s="20"/>
      <c r="M48" s="20"/>
      <c r="N48" s="34"/>
      <c r="O48" s="34"/>
      <c r="P48" s="34"/>
      <c r="Q48" s="34"/>
      <c r="R48" s="34"/>
    </row>
    <row r="49" spans="1:18" x14ac:dyDescent="0.25">
      <c r="C49" s="1"/>
      <c r="D49" s="1"/>
      <c r="E49" s="1"/>
      <c r="F49" s="1"/>
      <c r="G49" s="1"/>
      <c r="I49" s="34"/>
      <c r="J49" s="34"/>
      <c r="K49" s="34"/>
      <c r="L49" s="34"/>
      <c r="M49" s="34"/>
      <c r="N49" s="34"/>
      <c r="O49" s="34"/>
      <c r="P49" s="34"/>
      <c r="Q49" s="34"/>
      <c r="R49" s="34"/>
    </row>
    <row r="50" spans="1:18" x14ac:dyDescent="0.25">
      <c r="A50" s="25"/>
      <c r="B50" s="25"/>
      <c r="C50" s="35"/>
      <c r="D50" s="35"/>
      <c r="E50" s="35"/>
      <c r="F50" s="35"/>
      <c r="G50" s="35"/>
      <c r="H50" s="33"/>
      <c r="I50" s="33"/>
      <c r="J50" s="34"/>
      <c r="K50" s="34"/>
      <c r="L50" s="34"/>
      <c r="M50" s="34"/>
      <c r="N50" s="34"/>
      <c r="O50" s="34"/>
      <c r="P50" s="34"/>
      <c r="Q50" s="34"/>
      <c r="R50" s="34"/>
    </row>
    <row r="51" spans="1:18" x14ac:dyDescent="0.25">
      <c r="A51" s="25"/>
      <c r="B51" s="25"/>
      <c r="C51" s="41"/>
      <c r="D51" s="41"/>
      <c r="E51" s="41"/>
      <c r="F51" s="41"/>
      <c r="G51" s="41"/>
      <c r="H51" s="33"/>
      <c r="I51" s="33"/>
      <c r="J51" s="34"/>
      <c r="K51" s="34"/>
      <c r="L51" s="34"/>
      <c r="M51" s="34"/>
      <c r="N51" s="34"/>
      <c r="O51" s="34"/>
      <c r="P51" s="34"/>
      <c r="Q51" s="34"/>
      <c r="R51" s="34"/>
    </row>
    <row r="52" spans="1:18" x14ac:dyDescent="0.25">
      <c r="A52" s="25"/>
      <c r="B52" s="25"/>
      <c r="C52" s="22"/>
      <c r="D52" s="22"/>
      <c r="E52" s="22"/>
      <c r="F52" s="22"/>
      <c r="G52" s="22"/>
      <c r="H52" s="33"/>
      <c r="I52" s="33"/>
      <c r="J52" s="34"/>
      <c r="K52" s="34"/>
      <c r="L52" s="34"/>
      <c r="M52" s="34"/>
      <c r="N52" s="34"/>
      <c r="O52" s="34"/>
      <c r="P52" s="34"/>
      <c r="Q52" s="34"/>
      <c r="R52" s="34"/>
    </row>
    <row r="53" spans="1:18" x14ac:dyDescent="0.25">
      <c r="A53" s="42"/>
      <c r="B53" s="42"/>
      <c r="C53" s="42"/>
      <c r="D53" s="42"/>
      <c r="E53" s="42"/>
      <c r="F53" s="42"/>
      <c r="G53" s="42"/>
      <c r="H53" s="33"/>
      <c r="I53" s="33"/>
      <c r="J53" s="34"/>
      <c r="K53" s="34"/>
      <c r="L53" s="34"/>
      <c r="M53" s="34"/>
      <c r="N53" s="34"/>
      <c r="O53" s="34"/>
      <c r="P53" s="34"/>
      <c r="Q53" s="34"/>
      <c r="R53" s="34"/>
    </row>
    <row r="54" spans="1:18" x14ac:dyDescent="0.25">
      <c r="A54" s="25"/>
      <c r="B54" s="25"/>
      <c r="C54" s="38"/>
      <c r="D54" s="38"/>
      <c r="E54" s="38"/>
      <c r="F54" s="38"/>
      <c r="G54" s="38"/>
      <c r="H54" s="33"/>
      <c r="I54" s="40"/>
      <c r="J54" s="39"/>
      <c r="K54" s="34"/>
      <c r="L54" s="34"/>
      <c r="M54" s="34"/>
      <c r="N54" s="34"/>
      <c r="O54" s="34"/>
      <c r="P54" s="34"/>
      <c r="Q54" s="34"/>
      <c r="R54" s="34"/>
    </row>
    <row r="55" spans="1:18" x14ac:dyDescent="0.25">
      <c r="A55" s="42"/>
      <c r="B55" s="42"/>
      <c r="C55" s="42"/>
      <c r="D55" s="42"/>
      <c r="E55" s="42"/>
      <c r="F55" s="42"/>
      <c r="G55" s="42"/>
      <c r="H55" s="33"/>
      <c r="I55" s="33"/>
      <c r="J55" s="34"/>
      <c r="K55" s="34"/>
      <c r="L55" s="34"/>
      <c r="M55" s="34"/>
      <c r="N55" s="34"/>
      <c r="O55" s="34"/>
      <c r="P55" s="34"/>
      <c r="Q55" s="34"/>
      <c r="R55" s="34"/>
    </row>
    <row r="56" spans="1:18" x14ac:dyDescent="0.25">
      <c r="A56" s="25"/>
      <c r="B56" s="25"/>
      <c r="C56" s="38"/>
      <c r="D56" s="38"/>
      <c r="E56" s="38"/>
      <c r="F56" s="38"/>
      <c r="G56" s="38"/>
      <c r="H56" s="33"/>
      <c r="I56" s="40"/>
      <c r="J56" s="39"/>
      <c r="K56" s="34"/>
      <c r="L56" s="34"/>
      <c r="M56" s="34"/>
      <c r="N56" s="34"/>
      <c r="O56" s="34"/>
      <c r="P56" s="34"/>
      <c r="Q56" s="34"/>
      <c r="R56" s="34"/>
    </row>
    <row r="57" spans="1:18" x14ac:dyDescent="0.25">
      <c r="A57" s="25"/>
      <c r="B57" s="25"/>
      <c r="C57" s="35"/>
      <c r="D57" s="35"/>
      <c r="E57" s="35"/>
      <c r="F57" s="35"/>
      <c r="G57" s="35"/>
      <c r="H57" s="33"/>
      <c r="I57" s="33"/>
      <c r="J57" s="34"/>
      <c r="K57" s="34"/>
      <c r="L57" s="34"/>
      <c r="M57" s="34"/>
      <c r="N57" s="34"/>
      <c r="O57" s="34"/>
      <c r="P57" s="34"/>
      <c r="Q57" s="34"/>
      <c r="R57" s="34"/>
    </row>
    <row r="58" spans="1:18" x14ac:dyDescent="0.25">
      <c r="A58" s="25"/>
      <c r="B58" s="25"/>
      <c r="C58" s="35"/>
      <c r="D58" s="35"/>
      <c r="E58" s="35"/>
      <c r="F58" s="35"/>
      <c r="G58" s="35"/>
      <c r="H58" s="33"/>
      <c r="I58" s="33"/>
      <c r="J58" s="34"/>
      <c r="K58" s="34"/>
      <c r="L58" s="34"/>
      <c r="M58" s="34"/>
      <c r="N58" s="34"/>
      <c r="O58" s="34"/>
      <c r="P58" s="34"/>
      <c r="Q58" s="34"/>
      <c r="R58" s="34"/>
    </row>
    <row r="59" spans="1:18" x14ac:dyDescent="0.25">
      <c r="A59" s="25"/>
      <c r="B59" s="25"/>
      <c r="C59" s="35"/>
      <c r="D59" s="35"/>
      <c r="E59" s="35"/>
      <c r="F59" s="35"/>
      <c r="G59" s="35"/>
      <c r="H59" s="33"/>
      <c r="I59" s="33"/>
    </row>
    <row r="60" spans="1:18" x14ac:dyDescent="0.25">
      <c r="A60" s="25"/>
      <c r="B60" s="25"/>
      <c r="C60" s="35"/>
      <c r="D60" s="35"/>
      <c r="E60" s="35"/>
      <c r="F60" s="35"/>
      <c r="G60" s="35"/>
      <c r="H60" s="33"/>
      <c r="I60" s="33"/>
    </row>
    <row r="61" spans="1:18" x14ac:dyDescent="0.25">
      <c r="A61" s="25"/>
      <c r="B61" s="25"/>
      <c r="C61" s="35"/>
      <c r="D61" s="35"/>
      <c r="E61" s="35"/>
      <c r="F61" s="35"/>
      <c r="G61" s="35"/>
      <c r="H61" s="33"/>
      <c r="I61" s="33"/>
    </row>
    <row r="62" spans="1:18" x14ac:dyDescent="0.25">
      <c r="A62" s="25"/>
      <c r="B62" s="25"/>
      <c r="C62" s="35"/>
      <c r="D62" s="35"/>
      <c r="E62" s="35"/>
      <c r="F62" s="35"/>
      <c r="G62" s="35"/>
      <c r="H62" s="33"/>
      <c r="I62" s="33"/>
    </row>
    <row r="63" spans="1:18" x14ac:dyDescent="0.25">
      <c r="A63" s="25"/>
      <c r="B63" s="25"/>
      <c r="C63" s="35"/>
      <c r="D63" s="35"/>
      <c r="E63" s="35"/>
      <c r="F63" s="35"/>
      <c r="G63" s="35"/>
      <c r="H63" s="33"/>
      <c r="I63" s="33"/>
    </row>
  </sheetData>
  <mergeCells count="14">
    <mergeCell ref="C51:G51"/>
    <mergeCell ref="A53:G53"/>
    <mergeCell ref="A55:G55"/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3:G33"/>
    <mergeCell ref="A41:G41"/>
  </mergeCells>
  <conditionalFormatting sqref="C54:G5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6:G5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8:O3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61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5" width="13.5703125" style="2" bestFit="1" customWidth="1"/>
    <col min="6" max="6" width="13.5703125" style="2" customWidth="1"/>
    <col min="7" max="7" width="12.5703125" style="2" bestFit="1" customWidth="1"/>
  </cols>
  <sheetData>
    <row r="2" spans="1:7" ht="18" thickBot="1" x14ac:dyDescent="0.35">
      <c r="A2" s="43" t="s">
        <v>47</v>
      </c>
      <c r="B2" s="43"/>
      <c r="C2" s="43"/>
      <c r="D2" s="43"/>
      <c r="E2" s="43"/>
      <c r="F2" s="43"/>
      <c r="G2" s="43"/>
    </row>
    <row r="3" spans="1:7" ht="15.75" thickTop="1" x14ac:dyDescent="0.25">
      <c r="A3" s="45" t="s">
        <v>41</v>
      </c>
      <c r="B3" s="45"/>
      <c r="C3" s="45"/>
      <c r="D3" s="45"/>
      <c r="E3" s="45"/>
      <c r="F3" s="45"/>
      <c r="G3" s="45"/>
    </row>
    <row r="5" spans="1:7" ht="27" customHeight="1" x14ac:dyDescent="0.25">
      <c r="A5" s="44" t="s">
        <v>45</v>
      </c>
      <c r="B5" s="44"/>
      <c r="C5" s="44"/>
      <c r="D5" s="44"/>
      <c r="E5" s="44"/>
      <c r="F5" s="44"/>
      <c r="G5" s="44"/>
    </row>
    <row r="7" spans="1:7" x14ac:dyDescent="0.25">
      <c r="A7" s="47" t="s">
        <v>12</v>
      </c>
      <c r="B7" s="47" t="s">
        <v>13</v>
      </c>
      <c r="C7" s="46" t="s">
        <v>7</v>
      </c>
      <c r="D7" s="46"/>
      <c r="E7" s="46"/>
      <c r="F7" s="46"/>
      <c r="G7" s="46"/>
    </row>
    <row r="8" spans="1:7" x14ac:dyDescent="0.25">
      <c r="A8" s="48"/>
      <c r="B8" s="48"/>
      <c r="C8" s="3" t="s">
        <v>0</v>
      </c>
      <c r="D8" s="3" t="s">
        <v>8</v>
      </c>
      <c r="E8" s="3" t="s">
        <v>9</v>
      </c>
      <c r="F8" s="3" t="s">
        <v>10</v>
      </c>
      <c r="G8" s="3" t="s">
        <v>11</v>
      </c>
    </row>
    <row r="9" spans="1:7" x14ac:dyDescent="0.25">
      <c r="A9" s="49" t="s">
        <v>37</v>
      </c>
      <c r="B9" s="49"/>
      <c r="C9" s="49"/>
      <c r="D9" s="49"/>
      <c r="E9" s="49"/>
      <c r="F9" s="49"/>
      <c r="G9" s="49"/>
    </row>
    <row r="10" spans="1:7" x14ac:dyDescent="0.25">
      <c r="A10" s="13">
        <v>1</v>
      </c>
      <c r="B10" s="14">
        <f>SUM(C10:G10)</f>
        <v>7114239.6899999995</v>
      </c>
      <c r="C10" s="14">
        <v>1673177</v>
      </c>
      <c r="D10" s="14">
        <v>2375046.0099999998</v>
      </c>
      <c r="E10" s="14">
        <v>1454420</v>
      </c>
      <c r="F10" s="14">
        <v>1318780</v>
      </c>
      <c r="G10" s="14">
        <v>292816.68</v>
      </c>
    </row>
    <row r="11" spans="1:7" x14ac:dyDescent="0.25">
      <c r="A11" s="13">
        <v>2</v>
      </c>
      <c r="B11" s="14">
        <f t="shared" ref="B11:B16" si="0">SUM(C11:G11)</f>
        <v>14693347.65</v>
      </c>
      <c r="C11" s="14">
        <v>14055582</v>
      </c>
      <c r="D11" s="14">
        <v>77365.649999999994</v>
      </c>
      <c r="E11" s="14">
        <v>2580</v>
      </c>
      <c r="F11" s="14">
        <v>540</v>
      </c>
      <c r="G11" s="14">
        <v>557280</v>
      </c>
    </row>
    <row r="12" spans="1:7" x14ac:dyDescent="0.25">
      <c r="A12" s="13" t="s">
        <v>1</v>
      </c>
      <c r="B12" s="14">
        <f t="shared" si="0"/>
        <v>31534803.539999999</v>
      </c>
      <c r="C12" s="14">
        <v>1765511</v>
      </c>
      <c r="D12" s="14">
        <v>2372815.52</v>
      </c>
      <c r="E12" s="14">
        <v>3794572</v>
      </c>
      <c r="F12" s="14">
        <v>23539380</v>
      </c>
      <c r="G12" s="14">
        <v>62525.02</v>
      </c>
    </row>
    <row r="13" spans="1:7" x14ac:dyDescent="0.25">
      <c r="A13" s="13" t="s">
        <v>2</v>
      </c>
      <c r="B13" s="14">
        <f t="shared" si="0"/>
        <v>46656795.739999995</v>
      </c>
      <c r="C13" s="14">
        <v>5342341</v>
      </c>
      <c r="D13" s="14">
        <v>8688714.0500000007</v>
      </c>
      <c r="E13" s="14">
        <v>10556141</v>
      </c>
      <c r="F13" s="14">
        <v>20076829</v>
      </c>
      <c r="G13" s="14">
        <v>1992770.69</v>
      </c>
    </row>
    <row r="14" spans="1:7" x14ac:dyDescent="0.25">
      <c r="A14" s="13" t="s">
        <v>3</v>
      </c>
      <c r="B14" s="14">
        <f t="shared" si="0"/>
        <v>1537950</v>
      </c>
      <c r="C14" s="14">
        <v>1481460</v>
      </c>
      <c r="D14" s="14">
        <v>2310</v>
      </c>
      <c r="E14" s="14">
        <v>0</v>
      </c>
      <c r="F14" s="14">
        <v>210</v>
      </c>
      <c r="G14" s="14">
        <v>53970</v>
      </c>
    </row>
    <row r="15" spans="1:7" x14ac:dyDescent="0.25">
      <c r="A15" s="13" t="s">
        <v>4</v>
      </c>
      <c r="B15" s="14">
        <f t="shared" si="0"/>
        <v>167325</v>
      </c>
      <c r="C15" s="14">
        <v>19320</v>
      </c>
      <c r="D15" s="14">
        <v>210</v>
      </c>
      <c r="E15" s="14">
        <v>0</v>
      </c>
      <c r="F15" s="14">
        <v>0</v>
      </c>
      <c r="G15" s="14">
        <v>147795</v>
      </c>
    </row>
    <row r="16" spans="1:7" x14ac:dyDescent="0.25">
      <c r="A16" s="15" t="s">
        <v>5</v>
      </c>
      <c r="B16" s="16">
        <f t="shared" si="0"/>
        <v>101704461.62</v>
      </c>
      <c r="C16" s="17">
        <f>SUM(C10:C15)</f>
        <v>24337391</v>
      </c>
      <c r="D16" s="17">
        <f t="shared" ref="D16:G16" si="1">SUM(D10:D15)</f>
        <v>13516461.23</v>
      </c>
      <c r="E16" s="17">
        <f t="shared" si="1"/>
        <v>15807713</v>
      </c>
      <c r="F16" s="17">
        <f t="shared" si="1"/>
        <v>44935739</v>
      </c>
      <c r="G16" s="17">
        <f t="shared" si="1"/>
        <v>3107157.3899999997</v>
      </c>
    </row>
    <row r="17" spans="1:19" x14ac:dyDescent="0.25">
      <c r="A17" s="49" t="s">
        <v>6</v>
      </c>
      <c r="B17" s="49"/>
      <c r="C17" s="49"/>
      <c r="D17" s="49"/>
      <c r="E17" s="49"/>
      <c r="F17" s="49"/>
      <c r="G17" s="49"/>
    </row>
    <row r="18" spans="1:19" x14ac:dyDescent="0.25">
      <c r="A18" s="1">
        <v>1</v>
      </c>
      <c r="B18" s="7">
        <f>SUM(C18:G18)</f>
        <v>72179</v>
      </c>
      <c r="C18" s="7">
        <v>25853</v>
      </c>
      <c r="D18" s="7">
        <v>20943</v>
      </c>
      <c r="E18" s="7">
        <v>10419</v>
      </c>
      <c r="F18" s="7">
        <v>10643</v>
      </c>
      <c r="G18" s="7">
        <v>4321</v>
      </c>
    </row>
    <row r="19" spans="1:19" x14ac:dyDescent="0.25">
      <c r="A19" s="1">
        <v>2</v>
      </c>
      <c r="B19" s="7">
        <f t="shared" ref="B19:B24" si="2">SUM(C19:G19)</f>
        <v>57219</v>
      </c>
      <c r="C19" s="7">
        <v>54360</v>
      </c>
      <c r="D19" s="7">
        <v>350</v>
      </c>
      <c r="E19" s="7">
        <v>13</v>
      </c>
      <c r="F19" s="7">
        <v>1</v>
      </c>
      <c r="G19" s="7">
        <v>2495</v>
      </c>
    </row>
    <row r="20" spans="1:19" x14ac:dyDescent="0.25">
      <c r="A20" s="1" t="s">
        <v>1</v>
      </c>
      <c r="B20" s="7">
        <f t="shared" si="2"/>
        <v>102243</v>
      </c>
      <c r="C20" s="7">
        <v>8543</v>
      </c>
      <c r="D20" s="7">
        <v>10043</v>
      </c>
      <c r="E20" s="7">
        <v>14110</v>
      </c>
      <c r="F20" s="7">
        <v>68584</v>
      </c>
      <c r="G20" s="7">
        <v>963</v>
      </c>
    </row>
    <row r="21" spans="1:19" x14ac:dyDescent="0.25">
      <c r="A21" s="1" t="s">
        <v>2</v>
      </c>
      <c r="B21" s="7">
        <f t="shared" si="2"/>
        <v>283912</v>
      </c>
      <c r="C21" s="7">
        <v>40212</v>
      </c>
      <c r="D21" s="7">
        <v>59820</v>
      </c>
      <c r="E21" s="7">
        <v>71945</v>
      </c>
      <c r="F21" s="7">
        <v>102408</v>
      </c>
      <c r="G21" s="7">
        <v>9527</v>
      </c>
    </row>
    <row r="22" spans="1:19" x14ac:dyDescent="0.25">
      <c r="A22" s="1" t="s">
        <v>3</v>
      </c>
      <c r="B22" s="7">
        <f t="shared" si="2"/>
        <v>13827</v>
      </c>
      <c r="C22" s="7">
        <v>13003</v>
      </c>
      <c r="D22" s="7">
        <v>20</v>
      </c>
      <c r="E22" s="7">
        <v>0</v>
      </c>
      <c r="F22" s="7">
        <v>1</v>
      </c>
      <c r="G22" s="7">
        <v>803</v>
      </c>
    </row>
    <row r="23" spans="1:19" x14ac:dyDescent="0.25">
      <c r="A23" s="1" t="s">
        <v>4</v>
      </c>
      <c r="B23" s="7">
        <f t="shared" si="2"/>
        <v>1338</v>
      </c>
      <c r="C23" s="7">
        <v>156</v>
      </c>
      <c r="D23" s="7">
        <v>2</v>
      </c>
      <c r="E23" s="7">
        <v>0</v>
      </c>
      <c r="F23" s="7">
        <v>0</v>
      </c>
      <c r="G23" s="7">
        <v>1180</v>
      </c>
    </row>
    <row r="24" spans="1:19" x14ac:dyDescent="0.25">
      <c r="A24" s="4" t="s">
        <v>5</v>
      </c>
      <c r="B24" s="8">
        <f t="shared" si="2"/>
        <v>530718</v>
      </c>
      <c r="C24" s="9">
        <f>SUM(C18:C23)</f>
        <v>142127</v>
      </c>
      <c r="D24" s="9">
        <f t="shared" ref="D24:G24" si="3">SUM(D18:D23)</f>
        <v>91178</v>
      </c>
      <c r="E24" s="9">
        <f t="shared" si="3"/>
        <v>96487</v>
      </c>
      <c r="F24" s="9">
        <f t="shared" si="3"/>
        <v>181637</v>
      </c>
      <c r="G24" s="9">
        <f t="shared" si="3"/>
        <v>19289</v>
      </c>
      <c r="H24" s="20"/>
      <c r="I24" s="20"/>
      <c r="J24" s="20"/>
      <c r="K24" s="20"/>
      <c r="L24" s="20"/>
      <c r="M24" s="20"/>
    </row>
    <row r="25" spans="1:19" x14ac:dyDescent="0.25">
      <c r="A25" s="49" t="s">
        <v>38</v>
      </c>
      <c r="B25" s="49"/>
      <c r="C25" s="49"/>
      <c r="D25" s="49"/>
      <c r="E25" s="49"/>
      <c r="F25" s="49"/>
      <c r="G25" s="49"/>
    </row>
    <row r="26" spans="1:19" x14ac:dyDescent="0.25">
      <c r="A26" s="1">
        <v>1</v>
      </c>
      <c r="B26" s="7">
        <f>SUM(C26:G26)</f>
        <v>2802</v>
      </c>
      <c r="C26" s="7">
        <v>1971</v>
      </c>
      <c r="D26" s="7">
        <v>618</v>
      </c>
      <c r="E26" s="7">
        <v>90</v>
      </c>
      <c r="F26" s="7">
        <v>18</v>
      </c>
      <c r="G26" s="7">
        <v>105</v>
      </c>
    </row>
    <row r="27" spans="1:19" x14ac:dyDescent="0.25">
      <c r="A27" s="1">
        <v>2</v>
      </c>
      <c r="B27" s="7">
        <f t="shared" ref="B27:B32" si="4">SUM(C27:G27)</f>
        <v>32583</v>
      </c>
      <c r="C27" s="7">
        <v>31138</v>
      </c>
      <c r="D27" s="7">
        <v>199</v>
      </c>
      <c r="E27" s="7">
        <v>7</v>
      </c>
      <c r="F27" s="7">
        <v>1</v>
      </c>
      <c r="G27" s="7">
        <v>1238</v>
      </c>
    </row>
    <row r="28" spans="1:19" x14ac:dyDescent="0.25">
      <c r="A28" s="1" t="s">
        <v>1</v>
      </c>
      <c r="B28" s="7">
        <f t="shared" si="4"/>
        <v>2740</v>
      </c>
      <c r="C28" s="7">
        <v>1832</v>
      </c>
      <c r="D28" s="7">
        <v>582</v>
      </c>
      <c r="E28" s="7">
        <v>180</v>
      </c>
      <c r="F28" s="7">
        <v>98</v>
      </c>
      <c r="G28" s="7">
        <v>48</v>
      </c>
    </row>
    <row r="29" spans="1:19" x14ac:dyDescent="0.25">
      <c r="A29" s="1" t="s">
        <v>2</v>
      </c>
      <c r="B29" s="7">
        <f t="shared" si="4"/>
        <v>9324</v>
      </c>
      <c r="C29" s="7">
        <v>6440</v>
      </c>
      <c r="D29" s="7">
        <v>2048</v>
      </c>
      <c r="E29" s="7">
        <v>484</v>
      </c>
      <c r="F29" s="7">
        <v>147</v>
      </c>
      <c r="G29" s="7">
        <v>205</v>
      </c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</row>
    <row r="30" spans="1:19" x14ac:dyDescent="0.25">
      <c r="A30" s="1" t="s">
        <v>3</v>
      </c>
      <c r="B30" s="7">
        <f t="shared" si="4"/>
        <v>7324</v>
      </c>
      <c r="C30" s="7">
        <v>7055</v>
      </c>
      <c r="D30" s="7">
        <v>11</v>
      </c>
      <c r="E30" s="7">
        <v>0</v>
      </c>
      <c r="F30" s="7">
        <v>1</v>
      </c>
      <c r="G30" s="7">
        <v>257</v>
      </c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19" x14ac:dyDescent="0.25">
      <c r="A31" s="1" t="s">
        <v>4</v>
      </c>
      <c r="B31" s="7">
        <f t="shared" si="4"/>
        <v>797</v>
      </c>
      <c r="C31" s="7">
        <v>92</v>
      </c>
      <c r="D31" s="7">
        <v>1</v>
      </c>
      <c r="E31" s="7">
        <v>0</v>
      </c>
      <c r="F31" s="7">
        <v>0</v>
      </c>
      <c r="G31" s="7">
        <v>704</v>
      </c>
      <c r="I31" s="34"/>
      <c r="J31" s="10"/>
      <c r="K31" s="10"/>
      <c r="L31" s="10"/>
      <c r="M31" s="10"/>
      <c r="N31" s="10"/>
      <c r="O31" s="10"/>
      <c r="P31" s="34"/>
      <c r="Q31" s="34"/>
      <c r="R31" s="34"/>
      <c r="S31" s="34"/>
    </row>
    <row r="32" spans="1:19" x14ac:dyDescent="0.25">
      <c r="A32" s="4" t="s">
        <v>5</v>
      </c>
      <c r="B32" s="9">
        <f t="shared" si="4"/>
        <v>55570</v>
      </c>
      <c r="C32" s="9">
        <f>SUM(C26:C31)</f>
        <v>48528</v>
      </c>
      <c r="D32" s="9">
        <f t="shared" ref="D32:G32" si="5">SUM(D26:D31)</f>
        <v>3459</v>
      </c>
      <c r="E32" s="9">
        <f t="shared" si="5"/>
        <v>761</v>
      </c>
      <c r="F32" s="9">
        <f t="shared" si="5"/>
        <v>265</v>
      </c>
      <c r="G32" s="9">
        <f t="shared" si="5"/>
        <v>2557</v>
      </c>
      <c r="I32" s="27"/>
      <c r="J32" s="36"/>
      <c r="K32" s="36"/>
      <c r="L32" s="36"/>
      <c r="M32" s="36"/>
      <c r="N32" s="36"/>
      <c r="O32" s="36"/>
      <c r="P32" s="34"/>
      <c r="Q32" s="34"/>
      <c r="R32" s="34"/>
      <c r="S32" s="34"/>
    </row>
    <row r="33" spans="1:19" x14ac:dyDescent="0.25">
      <c r="A33" s="50" t="s">
        <v>39</v>
      </c>
      <c r="B33" s="50"/>
      <c r="C33" s="50"/>
      <c r="D33" s="50"/>
      <c r="E33" s="50"/>
      <c r="F33" s="50"/>
      <c r="G33" s="50"/>
      <c r="I33" s="27"/>
      <c r="J33" s="36"/>
      <c r="K33" s="36"/>
      <c r="L33" s="36"/>
      <c r="M33" s="36"/>
      <c r="N33" s="36"/>
      <c r="O33" s="36"/>
      <c r="P33" s="34"/>
      <c r="Q33" s="34"/>
      <c r="R33" s="34"/>
      <c r="S33" s="34"/>
    </row>
    <row r="34" spans="1:19" x14ac:dyDescent="0.25">
      <c r="A34" s="1">
        <v>1</v>
      </c>
      <c r="B34" s="7">
        <f>SUM(C34:G34)</f>
        <v>16555</v>
      </c>
      <c r="C34" s="7">
        <v>4627</v>
      </c>
      <c r="D34" s="7">
        <v>5204</v>
      </c>
      <c r="E34" s="7">
        <v>2958</v>
      </c>
      <c r="F34" s="7">
        <v>2986</v>
      </c>
      <c r="G34" s="7">
        <v>780</v>
      </c>
      <c r="I34" s="27"/>
      <c r="J34" s="36"/>
      <c r="K34" s="36"/>
      <c r="L34" s="36"/>
      <c r="M34" s="36"/>
      <c r="N34" s="36"/>
      <c r="O34" s="36"/>
      <c r="P34" s="34"/>
      <c r="Q34" s="34"/>
      <c r="R34" s="34"/>
      <c r="S34" s="34"/>
    </row>
    <row r="35" spans="1:19" x14ac:dyDescent="0.25">
      <c r="A35" s="1">
        <v>2</v>
      </c>
      <c r="B35" s="7">
        <f t="shared" ref="B35:B40" si="6">SUM(C35:G35)</f>
        <v>32568</v>
      </c>
      <c r="C35" s="7">
        <v>31123</v>
      </c>
      <c r="D35" s="7">
        <v>199</v>
      </c>
      <c r="E35" s="7">
        <v>7</v>
      </c>
      <c r="F35" s="7">
        <v>1</v>
      </c>
      <c r="G35" s="7">
        <v>1238</v>
      </c>
      <c r="I35" s="27"/>
      <c r="J35" s="36"/>
      <c r="K35" s="36"/>
      <c r="L35" s="36"/>
      <c r="M35" s="36"/>
      <c r="N35" s="36"/>
      <c r="O35" s="36"/>
      <c r="P35" s="34"/>
      <c r="Q35" s="34"/>
      <c r="R35" s="34"/>
      <c r="S35" s="34"/>
    </row>
    <row r="36" spans="1:19" x14ac:dyDescent="0.25">
      <c r="A36" s="1" t="s">
        <v>1</v>
      </c>
      <c r="B36" s="7">
        <f t="shared" si="6"/>
        <v>81441</v>
      </c>
      <c r="C36" s="7">
        <v>4460</v>
      </c>
      <c r="D36" s="7">
        <v>5593</v>
      </c>
      <c r="E36" s="7">
        <v>9808</v>
      </c>
      <c r="F36" s="7">
        <v>61444</v>
      </c>
      <c r="G36" s="7">
        <v>136</v>
      </c>
      <c r="I36" s="27"/>
      <c r="J36" s="36"/>
      <c r="K36" s="36"/>
      <c r="L36" s="36"/>
      <c r="M36" s="36"/>
      <c r="N36" s="36"/>
      <c r="O36" s="36"/>
      <c r="P36" s="34"/>
      <c r="Q36" s="34"/>
      <c r="R36" s="34"/>
      <c r="S36" s="34"/>
    </row>
    <row r="37" spans="1:19" x14ac:dyDescent="0.25">
      <c r="A37" s="1" t="s">
        <v>2</v>
      </c>
      <c r="B37" s="7">
        <f t="shared" si="6"/>
        <v>149491</v>
      </c>
      <c r="C37" s="7">
        <v>17390</v>
      </c>
      <c r="D37" s="7">
        <v>27816</v>
      </c>
      <c r="E37" s="7">
        <v>33742</v>
      </c>
      <c r="F37" s="7">
        <v>64890</v>
      </c>
      <c r="G37" s="7">
        <v>5653</v>
      </c>
      <c r="I37" s="27"/>
      <c r="J37" s="36"/>
      <c r="K37" s="36"/>
      <c r="L37" s="36"/>
      <c r="M37" s="36"/>
      <c r="N37" s="36"/>
      <c r="O37" s="36"/>
      <c r="P37" s="34"/>
      <c r="Q37" s="34"/>
      <c r="R37" s="34"/>
      <c r="S37" s="34"/>
    </row>
    <row r="38" spans="1:19" x14ac:dyDescent="0.25">
      <c r="A38" s="1" t="s">
        <v>3</v>
      </c>
      <c r="B38" s="7">
        <f t="shared" si="6"/>
        <v>7322</v>
      </c>
      <c r="C38" s="7">
        <v>7053</v>
      </c>
      <c r="D38" s="7">
        <v>11</v>
      </c>
      <c r="E38" s="7">
        <v>0</v>
      </c>
      <c r="F38" s="7">
        <v>1</v>
      </c>
      <c r="G38" s="7">
        <v>257</v>
      </c>
      <c r="I38" s="29"/>
      <c r="J38" s="36"/>
      <c r="K38" s="36"/>
      <c r="L38" s="36"/>
      <c r="M38" s="36"/>
      <c r="N38" s="36"/>
      <c r="O38" s="36"/>
      <c r="P38" s="34"/>
      <c r="Q38" s="34"/>
      <c r="R38" s="34"/>
      <c r="S38" s="34"/>
    </row>
    <row r="39" spans="1:19" x14ac:dyDescent="0.25">
      <c r="A39" s="1" t="s">
        <v>4</v>
      </c>
      <c r="B39" s="7">
        <f t="shared" si="6"/>
        <v>797</v>
      </c>
      <c r="C39" s="7">
        <v>92</v>
      </c>
      <c r="D39" s="7">
        <v>1</v>
      </c>
      <c r="E39" s="7">
        <v>0</v>
      </c>
      <c r="F39" s="7">
        <v>0</v>
      </c>
      <c r="G39" s="7">
        <v>704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</row>
    <row r="40" spans="1:19" x14ac:dyDescent="0.25">
      <c r="A40" s="4" t="s">
        <v>5</v>
      </c>
      <c r="B40" s="8">
        <f t="shared" si="6"/>
        <v>288174</v>
      </c>
      <c r="C40" s="9">
        <f>SUM(C34:C39)</f>
        <v>64745</v>
      </c>
      <c r="D40" s="9">
        <f t="shared" ref="D40:G40" si="7">SUM(D34:D39)</f>
        <v>38824</v>
      </c>
      <c r="E40" s="9">
        <f t="shared" si="7"/>
        <v>46515</v>
      </c>
      <c r="F40" s="9">
        <f t="shared" si="7"/>
        <v>129322</v>
      </c>
      <c r="G40" s="9">
        <f t="shared" si="7"/>
        <v>8768</v>
      </c>
      <c r="H40" s="20"/>
      <c r="I40" s="20"/>
      <c r="J40" s="20"/>
      <c r="K40" s="20"/>
      <c r="L40" s="20"/>
      <c r="M40" s="20"/>
      <c r="N40" s="34"/>
      <c r="O40" s="34"/>
      <c r="P40" s="34"/>
      <c r="Q40" s="34"/>
      <c r="R40" s="34"/>
      <c r="S40" s="34"/>
    </row>
    <row r="41" spans="1:19" x14ac:dyDescent="0.25">
      <c r="A41" s="49" t="s">
        <v>40</v>
      </c>
      <c r="B41" s="49"/>
      <c r="C41" s="49"/>
      <c r="D41" s="49"/>
      <c r="E41" s="49"/>
      <c r="F41" s="49"/>
      <c r="G41" s="49"/>
      <c r="I41" s="34"/>
      <c r="J41" s="10"/>
      <c r="K41" s="10"/>
      <c r="L41" s="10"/>
      <c r="M41" s="10"/>
      <c r="N41" s="10"/>
      <c r="O41" s="10"/>
      <c r="P41" s="34"/>
      <c r="Q41" s="34"/>
      <c r="R41" s="34"/>
      <c r="S41" s="34"/>
    </row>
    <row r="42" spans="1:19" x14ac:dyDescent="0.25">
      <c r="A42" s="1">
        <v>1</v>
      </c>
      <c r="B42" s="5">
        <f>SUM(C42:G42)</f>
        <v>7114186.6899999995</v>
      </c>
      <c r="C42" s="5">
        <v>1673124</v>
      </c>
      <c r="D42" s="5">
        <v>2375046.0099999998</v>
      </c>
      <c r="E42" s="5">
        <v>1454420</v>
      </c>
      <c r="F42" s="5">
        <v>1318780</v>
      </c>
      <c r="G42" s="5">
        <v>292816.68</v>
      </c>
      <c r="I42" s="27"/>
      <c r="J42" s="37"/>
      <c r="K42" s="37"/>
      <c r="L42" s="37"/>
      <c r="M42" s="37"/>
      <c r="N42" s="37"/>
      <c r="O42" s="37"/>
      <c r="P42" s="34"/>
      <c r="Q42" s="34"/>
      <c r="R42" s="34"/>
      <c r="S42" s="34"/>
    </row>
    <row r="43" spans="1:19" x14ac:dyDescent="0.25">
      <c r="A43" s="1">
        <v>2</v>
      </c>
      <c r="B43" s="5">
        <f t="shared" ref="B43:B48" si="8">SUM(C43:G43)</f>
        <v>14693337.65</v>
      </c>
      <c r="C43" s="5">
        <v>14055572</v>
      </c>
      <c r="D43" s="5">
        <v>77365.649999999994</v>
      </c>
      <c r="E43" s="5">
        <v>2580</v>
      </c>
      <c r="F43" s="5">
        <v>540</v>
      </c>
      <c r="G43" s="5">
        <v>557280</v>
      </c>
      <c r="I43" s="27"/>
      <c r="J43" s="37"/>
      <c r="K43" s="37"/>
      <c r="L43" s="37"/>
      <c r="M43" s="37"/>
      <c r="N43" s="37"/>
      <c r="O43" s="37"/>
      <c r="P43" s="34"/>
      <c r="Q43" s="34"/>
      <c r="R43" s="34"/>
      <c r="S43" s="34"/>
    </row>
    <row r="44" spans="1:19" x14ac:dyDescent="0.25">
      <c r="A44" s="1" t="s">
        <v>1</v>
      </c>
      <c r="B44" s="5">
        <f t="shared" si="8"/>
        <v>31534713.510000002</v>
      </c>
      <c r="C44" s="5">
        <v>1765421</v>
      </c>
      <c r="D44" s="5">
        <v>2372815.4900000002</v>
      </c>
      <c r="E44" s="5">
        <v>3794572</v>
      </c>
      <c r="F44" s="5">
        <v>23539380</v>
      </c>
      <c r="G44" s="5">
        <v>62525.02</v>
      </c>
      <c r="I44" s="27"/>
      <c r="J44" s="37"/>
      <c r="K44" s="37"/>
      <c r="L44" s="37"/>
      <c r="M44" s="37"/>
      <c r="N44" s="37"/>
      <c r="O44" s="37"/>
      <c r="P44" s="34"/>
      <c r="Q44" s="34"/>
      <c r="R44" s="34"/>
      <c r="S44" s="34"/>
    </row>
    <row r="45" spans="1:19" x14ac:dyDescent="0.25">
      <c r="A45" s="1" t="s">
        <v>2</v>
      </c>
      <c r="B45" s="5">
        <f t="shared" si="8"/>
        <v>46580367.729999997</v>
      </c>
      <c r="C45" s="5">
        <v>5265913</v>
      </c>
      <c r="D45" s="5">
        <v>8688714.0399999991</v>
      </c>
      <c r="E45" s="5">
        <v>10556141</v>
      </c>
      <c r="F45" s="5">
        <v>20076829</v>
      </c>
      <c r="G45" s="5">
        <v>1992770.69</v>
      </c>
      <c r="I45" s="27"/>
      <c r="J45" s="37"/>
      <c r="K45" s="37"/>
      <c r="L45" s="37"/>
      <c r="M45" s="37"/>
      <c r="N45" s="37"/>
      <c r="O45" s="37"/>
      <c r="P45" s="34"/>
      <c r="Q45" s="34"/>
      <c r="R45" s="34"/>
      <c r="S45" s="34"/>
    </row>
    <row r="46" spans="1:19" x14ac:dyDescent="0.25">
      <c r="A46" s="1" t="s">
        <v>3</v>
      </c>
      <c r="B46" s="5">
        <f t="shared" si="8"/>
        <v>1537950</v>
      </c>
      <c r="C46" s="5">
        <v>1481460</v>
      </c>
      <c r="D46" s="5">
        <v>2310</v>
      </c>
      <c r="E46" s="5">
        <v>0</v>
      </c>
      <c r="F46" s="5">
        <v>210</v>
      </c>
      <c r="G46" s="5">
        <v>53970</v>
      </c>
      <c r="I46" s="27"/>
      <c r="J46" s="37"/>
      <c r="K46" s="37"/>
      <c r="L46" s="37"/>
      <c r="M46" s="37"/>
      <c r="N46" s="37"/>
      <c r="O46" s="37"/>
      <c r="P46" s="34"/>
      <c r="Q46" s="34"/>
      <c r="R46" s="34"/>
      <c r="S46" s="34"/>
    </row>
    <row r="47" spans="1:19" x14ac:dyDescent="0.25">
      <c r="A47" s="1" t="s">
        <v>4</v>
      </c>
      <c r="B47" s="5">
        <f t="shared" si="8"/>
        <v>167325</v>
      </c>
      <c r="C47" s="5">
        <v>19320</v>
      </c>
      <c r="D47" s="5">
        <v>210</v>
      </c>
      <c r="E47" s="5">
        <v>0</v>
      </c>
      <c r="F47" s="5">
        <v>0</v>
      </c>
      <c r="G47" s="5">
        <v>147795</v>
      </c>
      <c r="I47" s="27"/>
      <c r="J47" s="37"/>
      <c r="K47" s="37"/>
      <c r="L47" s="37"/>
      <c r="M47" s="37"/>
      <c r="N47" s="37"/>
      <c r="O47" s="37"/>
      <c r="P47" s="34"/>
      <c r="Q47" s="34"/>
      <c r="R47" s="34"/>
      <c r="S47" s="34"/>
    </row>
    <row r="48" spans="1:19" x14ac:dyDescent="0.25">
      <c r="A48" s="4" t="s">
        <v>5</v>
      </c>
      <c r="B48" s="6">
        <f t="shared" si="8"/>
        <v>101627880.58</v>
      </c>
      <c r="C48" s="6">
        <f>SUM(C42:C47)</f>
        <v>24260810</v>
      </c>
      <c r="D48" s="6">
        <f t="shared" ref="D48:G48" si="9">SUM(D42:D47)</f>
        <v>13516461.189999999</v>
      </c>
      <c r="E48" s="6">
        <f t="shared" si="9"/>
        <v>15807713</v>
      </c>
      <c r="F48" s="6">
        <f t="shared" si="9"/>
        <v>44935739</v>
      </c>
      <c r="G48" s="6">
        <f t="shared" si="9"/>
        <v>3107157.3899999997</v>
      </c>
      <c r="H48" s="20"/>
      <c r="I48" s="29"/>
      <c r="J48" s="37"/>
      <c r="K48" s="37"/>
      <c r="L48" s="37"/>
      <c r="M48" s="37"/>
      <c r="N48" s="37"/>
      <c r="O48" s="37"/>
      <c r="P48" s="34"/>
      <c r="Q48" s="34"/>
      <c r="R48" s="34"/>
      <c r="S48" s="34"/>
    </row>
    <row r="49" spans="1:19" x14ac:dyDescent="0.25">
      <c r="C49" s="1"/>
      <c r="D49" s="1"/>
      <c r="E49" s="1"/>
      <c r="F49" s="1"/>
      <c r="G49" s="1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1:19" x14ac:dyDescent="0.25">
      <c r="A50" s="25"/>
      <c r="B50" s="25"/>
      <c r="C50" s="35"/>
      <c r="D50" s="35"/>
      <c r="E50" s="35"/>
      <c r="F50" s="35"/>
      <c r="G50" s="35"/>
      <c r="H50" s="33"/>
    </row>
    <row r="51" spans="1:19" x14ac:dyDescent="0.25">
      <c r="A51" s="25"/>
      <c r="B51" s="25"/>
      <c r="C51" s="41"/>
      <c r="D51" s="41"/>
      <c r="E51" s="41"/>
      <c r="F51" s="41"/>
      <c r="G51" s="41"/>
      <c r="H51" s="33"/>
    </row>
    <row r="52" spans="1:19" x14ac:dyDescent="0.25">
      <c r="A52" s="25"/>
      <c r="B52" s="25"/>
      <c r="C52" s="22"/>
      <c r="D52" s="22"/>
      <c r="E52" s="22"/>
      <c r="F52" s="22"/>
      <c r="G52" s="22"/>
      <c r="H52" s="33"/>
    </row>
    <row r="53" spans="1:19" x14ac:dyDescent="0.25">
      <c r="A53" s="42"/>
      <c r="B53" s="42"/>
      <c r="C53" s="42"/>
      <c r="D53" s="42"/>
      <c r="E53" s="42"/>
      <c r="F53" s="42"/>
      <c r="G53" s="42"/>
      <c r="H53" s="33"/>
    </row>
    <row r="54" spans="1:19" x14ac:dyDescent="0.25">
      <c r="A54" s="25"/>
      <c r="B54" s="25"/>
      <c r="C54" s="38"/>
      <c r="D54" s="38"/>
      <c r="E54" s="38"/>
      <c r="F54" s="38"/>
      <c r="G54" s="38"/>
      <c r="H54" s="33"/>
      <c r="I54" s="30"/>
      <c r="J54" s="30"/>
    </row>
    <row r="55" spans="1:19" x14ac:dyDescent="0.25">
      <c r="A55" s="42"/>
      <c r="B55" s="42"/>
      <c r="C55" s="42"/>
      <c r="D55" s="42"/>
      <c r="E55" s="42"/>
      <c r="F55" s="42"/>
      <c r="G55" s="42"/>
      <c r="H55" s="33"/>
    </row>
    <row r="56" spans="1:19" x14ac:dyDescent="0.25">
      <c r="A56" s="25"/>
      <c r="B56" s="25"/>
      <c r="C56" s="38"/>
      <c r="D56" s="38"/>
      <c r="E56" s="38"/>
      <c r="F56" s="38"/>
      <c r="G56" s="38"/>
      <c r="H56" s="33"/>
      <c r="I56" s="30"/>
      <c r="J56" s="30"/>
    </row>
    <row r="57" spans="1:19" x14ac:dyDescent="0.25">
      <c r="A57" s="25"/>
      <c r="B57" s="25"/>
      <c r="C57" s="35"/>
      <c r="D57" s="35"/>
      <c r="E57" s="35"/>
      <c r="F57" s="35"/>
      <c r="G57" s="35"/>
      <c r="H57" s="33"/>
    </row>
    <row r="58" spans="1:19" x14ac:dyDescent="0.25">
      <c r="A58" s="25"/>
      <c r="B58" s="25"/>
      <c r="C58" s="35"/>
      <c r="D58" s="35"/>
      <c r="E58" s="35"/>
      <c r="F58" s="35"/>
      <c r="G58" s="35"/>
      <c r="H58" s="33"/>
    </row>
    <row r="59" spans="1:19" x14ac:dyDescent="0.25">
      <c r="A59" s="25"/>
      <c r="B59" s="25"/>
      <c r="C59" s="35"/>
      <c r="D59" s="35"/>
      <c r="E59" s="35"/>
      <c r="F59" s="35"/>
      <c r="G59" s="35"/>
      <c r="H59" s="33"/>
    </row>
    <row r="60" spans="1:19" x14ac:dyDescent="0.25">
      <c r="A60" s="25"/>
      <c r="B60" s="25"/>
      <c r="C60" s="35"/>
      <c r="D60" s="35"/>
      <c r="E60" s="35"/>
      <c r="F60" s="35"/>
      <c r="G60" s="35"/>
      <c r="H60" s="33"/>
    </row>
    <row r="61" spans="1:19" x14ac:dyDescent="0.25">
      <c r="A61" s="25"/>
      <c r="B61" s="25"/>
      <c r="C61" s="35"/>
      <c r="D61" s="35"/>
      <c r="E61" s="35"/>
      <c r="F61" s="35"/>
      <c r="G61" s="35"/>
      <c r="H61" s="33"/>
    </row>
  </sheetData>
  <mergeCells count="14">
    <mergeCell ref="C51:G51"/>
    <mergeCell ref="A53:G53"/>
    <mergeCell ref="A55:G55"/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3:G33"/>
    <mergeCell ref="A41:G41"/>
  </mergeCells>
  <conditionalFormatting sqref="C54:G54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6:G5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38:O3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65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3" width="12.5703125" style="2" bestFit="1" customWidth="1"/>
    <col min="4" max="4" width="9.85546875" style="2" bestFit="1" customWidth="1"/>
    <col min="5" max="5" width="13.5703125" style="2" bestFit="1" customWidth="1"/>
    <col min="6" max="7" width="11" style="2" bestFit="1" customWidth="1"/>
    <col min="8" max="8" width="12.5703125" bestFit="1" customWidth="1"/>
    <col min="9" max="9" width="13.5703125" bestFit="1" customWidth="1"/>
    <col min="10" max="10" width="12.5703125" bestFit="1" customWidth="1"/>
    <col min="11" max="11" width="13.5703125" bestFit="1" customWidth="1"/>
    <col min="12" max="12" width="12.5703125" bestFit="1" customWidth="1"/>
    <col min="13" max="13" width="11" bestFit="1" customWidth="1"/>
    <col min="14" max="16" width="12.5703125" bestFit="1" customWidth="1"/>
    <col min="17" max="17" width="9.85546875" bestFit="1" customWidth="1"/>
    <col min="18" max="21" width="12.5703125" bestFit="1" customWidth="1"/>
    <col min="22" max="22" width="8.7109375" bestFit="1" customWidth="1"/>
    <col min="23" max="23" width="7.140625" bestFit="1" customWidth="1"/>
    <col min="24" max="24" width="8.7109375" bestFit="1" customWidth="1"/>
    <col min="25" max="25" width="11" bestFit="1" customWidth="1"/>
  </cols>
  <sheetData>
    <row r="2" spans="1:25" ht="18" thickBot="1" x14ac:dyDescent="0.35">
      <c r="A2" s="43" t="s">
        <v>46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5.75" thickTop="1" x14ac:dyDescent="0.25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5" spans="1:25" x14ac:dyDescent="0.25">
      <c r="A5" s="52" t="s">
        <v>45</v>
      </c>
      <c r="B5" s="52"/>
      <c r="C5" s="52"/>
      <c r="D5" s="52"/>
      <c r="E5" s="52"/>
      <c r="F5" s="52"/>
      <c r="G5" s="52"/>
      <c r="H5" s="53"/>
      <c r="I5" s="53"/>
      <c r="J5" s="53"/>
      <c r="K5" s="53"/>
    </row>
    <row r="7" spans="1:25" x14ac:dyDescent="0.25">
      <c r="A7" s="47" t="s">
        <v>12</v>
      </c>
      <c r="B7" s="47" t="s">
        <v>13</v>
      </c>
      <c r="C7" s="46" t="s">
        <v>36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x14ac:dyDescent="0.25">
      <c r="A8" s="51"/>
      <c r="B8" s="51"/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1" t="s">
        <v>19</v>
      </c>
      <c r="I8" s="11" t="s">
        <v>20</v>
      </c>
      <c r="J8" s="11" t="s">
        <v>21</v>
      </c>
      <c r="K8" s="11" t="s">
        <v>22</v>
      </c>
      <c r="L8" s="11" t="s">
        <v>23</v>
      </c>
      <c r="M8" s="11" t="s">
        <v>24</v>
      </c>
      <c r="N8" s="11" t="s">
        <v>25</v>
      </c>
      <c r="O8" s="11" t="s">
        <v>26</v>
      </c>
      <c r="P8" s="11" t="s">
        <v>27</v>
      </c>
      <c r="Q8" s="11" t="s">
        <v>28</v>
      </c>
      <c r="R8" s="11" t="s">
        <v>29</v>
      </c>
      <c r="S8" s="11" t="s">
        <v>30</v>
      </c>
      <c r="T8" s="11" t="s">
        <v>31</v>
      </c>
      <c r="U8" s="11" t="s">
        <v>32</v>
      </c>
      <c r="V8" s="11" t="s">
        <v>33</v>
      </c>
      <c r="W8" s="11" t="s">
        <v>34</v>
      </c>
      <c r="X8" s="11" t="s">
        <v>35</v>
      </c>
      <c r="Y8" s="11" t="s">
        <v>43</v>
      </c>
    </row>
    <row r="9" spans="1:25" x14ac:dyDescent="0.25">
      <c r="A9" s="49" t="s">
        <v>37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x14ac:dyDescent="0.25">
      <c r="A10" s="13">
        <v>1</v>
      </c>
      <c r="B10" s="14">
        <f>SUM(C10:Y10)</f>
        <v>18750715.739999998</v>
      </c>
      <c r="C10" s="14">
        <v>64219.6</v>
      </c>
      <c r="D10" s="14">
        <v>7309.08</v>
      </c>
      <c r="E10" s="14">
        <v>597946.5</v>
      </c>
      <c r="F10" s="14">
        <v>19937.57</v>
      </c>
      <c r="G10" s="14">
        <v>17465.84</v>
      </c>
      <c r="H10" s="18">
        <v>320945.46000000002</v>
      </c>
      <c r="I10" s="18">
        <v>7477911.2000000002</v>
      </c>
      <c r="J10" s="18">
        <v>509315.4</v>
      </c>
      <c r="K10" s="18">
        <v>4516363.0999999996</v>
      </c>
      <c r="L10" s="18">
        <v>153422.70000000001</v>
      </c>
      <c r="M10" s="18">
        <v>88417.78</v>
      </c>
      <c r="N10" s="18">
        <v>332894.09999999998</v>
      </c>
      <c r="O10" s="18">
        <v>965645.1</v>
      </c>
      <c r="P10" s="18">
        <v>880086.6</v>
      </c>
      <c r="Q10" s="18">
        <v>4584.53</v>
      </c>
      <c r="R10" s="18">
        <v>496938.55</v>
      </c>
      <c r="S10" s="18">
        <v>227122.3</v>
      </c>
      <c r="T10" s="18">
        <v>1374248.81</v>
      </c>
      <c r="U10" s="18">
        <v>676190.27</v>
      </c>
      <c r="V10" s="18">
        <v>0</v>
      </c>
      <c r="W10" s="18">
        <v>0</v>
      </c>
      <c r="X10" s="18">
        <v>1044.45</v>
      </c>
      <c r="Y10" s="18">
        <v>18706.8</v>
      </c>
    </row>
    <row r="11" spans="1:25" x14ac:dyDescent="0.25">
      <c r="A11" s="13">
        <v>2</v>
      </c>
      <c r="B11" s="14">
        <f t="shared" ref="B11:B16" si="0">SUM(C11:Y11)</f>
        <v>9941723.9899999984</v>
      </c>
      <c r="C11" s="14">
        <v>160890</v>
      </c>
      <c r="D11" s="14">
        <v>270</v>
      </c>
      <c r="E11" s="14">
        <v>1050900</v>
      </c>
      <c r="F11" s="14">
        <v>840</v>
      </c>
      <c r="G11" s="14">
        <v>4920</v>
      </c>
      <c r="H11" s="18">
        <v>1471740</v>
      </c>
      <c r="I11" s="18">
        <v>2360778</v>
      </c>
      <c r="J11" s="18">
        <v>395220</v>
      </c>
      <c r="K11" s="18">
        <v>957822.1</v>
      </c>
      <c r="L11" s="18">
        <v>211036.89</v>
      </c>
      <c r="M11" s="18">
        <v>142770</v>
      </c>
      <c r="N11" s="18">
        <v>52920</v>
      </c>
      <c r="O11" s="18">
        <v>930840</v>
      </c>
      <c r="P11" s="18">
        <v>372660</v>
      </c>
      <c r="Q11" s="18">
        <v>5670</v>
      </c>
      <c r="R11" s="18">
        <v>253830</v>
      </c>
      <c r="S11" s="18">
        <v>106170</v>
      </c>
      <c r="T11" s="18">
        <v>243360</v>
      </c>
      <c r="U11" s="18">
        <v>1196970</v>
      </c>
      <c r="V11" s="18">
        <v>480</v>
      </c>
      <c r="W11" s="18">
        <v>270</v>
      </c>
      <c r="X11" s="18">
        <v>0</v>
      </c>
      <c r="Y11" s="18">
        <v>21367</v>
      </c>
    </row>
    <row r="12" spans="1:25" x14ac:dyDescent="0.25">
      <c r="A12" s="13" t="s">
        <v>1</v>
      </c>
      <c r="B12" s="14">
        <f t="shared" si="0"/>
        <v>17909025.240000006</v>
      </c>
      <c r="C12" s="14">
        <v>82329.16</v>
      </c>
      <c r="D12" s="14">
        <v>27512.65</v>
      </c>
      <c r="E12" s="14">
        <v>12341949.4</v>
      </c>
      <c r="F12" s="14">
        <v>75624.850000000006</v>
      </c>
      <c r="G12" s="14">
        <v>46321.24</v>
      </c>
      <c r="H12" s="18">
        <v>300356.88</v>
      </c>
      <c r="I12" s="18">
        <v>995613.3</v>
      </c>
      <c r="J12" s="18">
        <v>1529426.3</v>
      </c>
      <c r="K12" s="18">
        <v>242972.6</v>
      </c>
      <c r="L12" s="18">
        <v>147016.51</v>
      </c>
      <c r="M12" s="18">
        <v>39434.68</v>
      </c>
      <c r="N12" s="18">
        <v>204630.39999999999</v>
      </c>
      <c r="O12" s="18">
        <v>534976.4</v>
      </c>
      <c r="P12" s="18">
        <v>816706</v>
      </c>
      <c r="Q12" s="18">
        <v>2185.5500000000002</v>
      </c>
      <c r="R12" s="18">
        <v>31545.34</v>
      </c>
      <c r="S12" s="18">
        <v>383836</v>
      </c>
      <c r="T12" s="18">
        <v>66076.53</v>
      </c>
      <c r="U12" s="18">
        <v>40271.449999999997</v>
      </c>
      <c r="V12" s="18">
        <v>0</v>
      </c>
      <c r="W12" s="18">
        <v>0</v>
      </c>
      <c r="X12" s="18">
        <v>0</v>
      </c>
      <c r="Y12" s="18">
        <v>240</v>
      </c>
    </row>
    <row r="13" spans="1:25" x14ac:dyDescent="0.25">
      <c r="A13" s="13" t="s">
        <v>2</v>
      </c>
      <c r="B13" s="14">
        <f t="shared" si="0"/>
        <v>34727439.450000003</v>
      </c>
      <c r="C13" s="14">
        <v>494074.93</v>
      </c>
      <c r="D13" s="14">
        <v>78211.789999999994</v>
      </c>
      <c r="E13" s="14">
        <v>15579905</v>
      </c>
      <c r="F13" s="14">
        <v>4650</v>
      </c>
      <c r="G13" s="14">
        <v>113749.05</v>
      </c>
      <c r="H13" s="18">
        <v>2210879.52</v>
      </c>
      <c r="I13" s="18">
        <v>6226001.7000000002</v>
      </c>
      <c r="J13" s="18">
        <v>2737985.7</v>
      </c>
      <c r="K13" s="18">
        <v>1375474.6</v>
      </c>
      <c r="L13" s="18">
        <v>680791.2</v>
      </c>
      <c r="M13" s="18">
        <v>72583.56</v>
      </c>
      <c r="N13" s="18">
        <v>316433.8</v>
      </c>
      <c r="O13" s="18">
        <v>1343004.4</v>
      </c>
      <c r="P13" s="18">
        <v>1381481.2</v>
      </c>
      <c r="Q13" s="18">
        <v>2040</v>
      </c>
      <c r="R13" s="18">
        <v>101609.82</v>
      </c>
      <c r="S13" s="18">
        <v>1532882.8</v>
      </c>
      <c r="T13" s="18">
        <v>272975.32</v>
      </c>
      <c r="U13" s="18">
        <v>195841.68</v>
      </c>
      <c r="V13" s="18">
        <v>540</v>
      </c>
      <c r="W13" s="18">
        <v>0</v>
      </c>
      <c r="X13" s="18">
        <v>0</v>
      </c>
      <c r="Y13" s="18">
        <v>6323.38</v>
      </c>
    </row>
    <row r="14" spans="1:25" x14ac:dyDescent="0.25">
      <c r="A14" s="13" t="s">
        <v>3</v>
      </c>
      <c r="B14" s="14">
        <f t="shared" si="0"/>
        <v>1121160</v>
      </c>
      <c r="C14" s="14">
        <v>13860</v>
      </c>
      <c r="D14" s="14">
        <v>105</v>
      </c>
      <c r="E14" s="14">
        <v>77700</v>
      </c>
      <c r="F14" s="14">
        <v>0</v>
      </c>
      <c r="G14" s="14">
        <v>630</v>
      </c>
      <c r="H14" s="18">
        <v>164325</v>
      </c>
      <c r="I14" s="18">
        <v>148845</v>
      </c>
      <c r="J14" s="18">
        <v>61590</v>
      </c>
      <c r="K14" s="18">
        <v>32235</v>
      </c>
      <c r="L14" s="18">
        <v>20055</v>
      </c>
      <c r="M14" s="18">
        <v>9450</v>
      </c>
      <c r="N14" s="18">
        <v>4830</v>
      </c>
      <c r="O14" s="18">
        <v>80805</v>
      </c>
      <c r="P14" s="18">
        <v>38685</v>
      </c>
      <c r="Q14" s="18">
        <v>105</v>
      </c>
      <c r="R14" s="18">
        <v>25410</v>
      </c>
      <c r="S14" s="18">
        <v>5145</v>
      </c>
      <c r="T14" s="18">
        <v>48930</v>
      </c>
      <c r="U14" s="18">
        <v>381945</v>
      </c>
      <c r="V14" s="18">
        <v>0</v>
      </c>
      <c r="W14" s="18">
        <v>0</v>
      </c>
      <c r="X14" s="18">
        <v>0</v>
      </c>
      <c r="Y14" s="18">
        <v>6510</v>
      </c>
    </row>
    <row r="15" spans="1:25" x14ac:dyDescent="0.25">
      <c r="A15" s="13" t="s">
        <v>4</v>
      </c>
      <c r="B15" s="14">
        <f t="shared" si="0"/>
        <v>105420</v>
      </c>
      <c r="C15" s="14">
        <v>210</v>
      </c>
      <c r="D15" s="14">
        <v>0</v>
      </c>
      <c r="E15" s="14">
        <v>3045</v>
      </c>
      <c r="F15" s="14">
        <v>0</v>
      </c>
      <c r="G15" s="14">
        <v>105</v>
      </c>
      <c r="H15" s="18">
        <v>2940</v>
      </c>
      <c r="I15" s="18">
        <v>8820</v>
      </c>
      <c r="J15" s="18">
        <v>1785</v>
      </c>
      <c r="K15" s="18">
        <v>3045</v>
      </c>
      <c r="L15" s="18">
        <v>2205</v>
      </c>
      <c r="M15" s="18">
        <v>315</v>
      </c>
      <c r="N15" s="18">
        <v>1785</v>
      </c>
      <c r="O15" s="18">
        <v>5880</v>
      </c>
      <c r="P15" s="18">
        <v>6510</v>
      </c>
      <c r="Q15" s="18">
        <v>0</v>
      </c>
      <c r="R15" s="18">
        <v>1575</v>
      </c>
      <c r="S15" s="18">
        <v>315</v>
      </c>
      <c r="T15" s="18">
        <v>1365</v>
      </c>
      <c r="U15" s="18">
        <v>2520</v>
      </c>
      <c r="V15" s="18">
        <v>0</v>
      </c>
      <c r="W15" s="18">
        <v>0</v>
      </c>
      <c r="X15" s="18">
        <v>0</v>
      </c>
      <c r="Y15" s="18">
        <v>63000</v>
      </c>
    </row>
    <row r="16" spans="1:25" x14ac:dyDescent="0.25">
      <c r="A16" s="15" t="s">
        <v>5</v>
      </c>
      <c r="B16" s="16">
        <f t="shared" si="0"/>
        <v>82555484.420000002</v>
      </c>
      <c r="C16" s="17">
        <f>SUM(C10:C15)</f>
        <v>815583.69</v>
      </c>
      <c r="D16" s="17">
        <f t="shared" ref="D16:Y16" si="1">SUM(D10:D15)</f>
        <v>113408.51999999999</v>
      </c>
      <c r="E16" s="17">
        <f t="shared" si="1"/>
        <v>29651445.899999999</v>
      </c>
      <c r="F16" s="17">
        <f t="shared" si="1"/>
        <v>101052.42000000001</v>
      </c>
      <c r="G16" s="17">
        <f t="shared" si="1"/>
        <v>183191.13</v>
      </c>
      <c r="H16" s="17">
        <f t="shared" si="1"/>
        <v>4471186.8599999994</v>
      </c>
      <c r="I16" s="17">
        <f t="shared" si="1"/>
        <v>17217969.199999999</v>
      </c>
      <c r="J16" s="17">
        <f t="shared" si="1"/>
        <v>5235322.4000000004</v>
      </c>
      <c r="K16" s="17">
        <f t="shared" si="1"/>
        <v>7127912.3999999985</v>
      </c>
      <c r="L16" s="17">
        <f t="shared" si="1"/>
        <v>1214527.3</v>
      </c>
      <c r="M16" s="17">
        <f t="shared" si="1"/>
        <v>352971.02</v>
      </c>
      <c r="N16" s="17">
        <f t="shared" si="1"/>
        <v>913493.3</v>
      </c>
      <c r="O16" s="17">
        <f t="shared" si="1"/>
        <v>3861150.9</v>
      </c>
      <c r="P16" s="17">
        <f t="shared" si="1"/>
        <v>3496128.8</v>
      </c>
      <c r="Q16" s="17">
        <f t="shared" si="1"/>
        <v>14585.079999999998</v>
      </c>
      <c r="R16" s="17">
        <f t="shared" si="1"/>
        <v>910908.71</v>
      </c>
      <c r="S16" s="17">
        <f t="shared" si="1"/>
        <v>2255471.1</v>
      </c>
      <c r="T16" s="17">
        <f t="shared" si="1"/>
        <v>2006955.6600000001</v>
      </c>
      <c r="U16" s="17">
        <f t="shared" si="1"/>
        <v>2493738.4</v>
      </c>
      <c r="V16" s="17">
        <f t="shared" si="1"/>
        <v>1020</v>
      </c>
      <c r="W16" s="17">
        <f t="shared" si="1"/>
        <v>270</v>
      </c>
      <c r="X16" s="17">
        <f t="shared" si="1"/>
        <v>1044.45</v>
      </c>
      <c r="Y16" s="17">
        <f t="shared" si="1"/>
        <v>116147.18</v>
      </c>
    </row>
    <row r="17" spans="1:51" x14ac:dyDescent="0.25">
      <c r="A17" s="49" t="s">
        <v>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51" x14ac:dyDescent="0.25">
      <c r="A18" s="1">
        <v>1</v>
      </c>
      <c r="B18" s="7">
        <f t="shared" ref="B18:B24" si="2">SUM(C18:Y18)</f>
        <v>67512</v>
      </c>
      <c r="C18" s="7">
        <v>239</v>
      </c>
      <c r="D18" s="7">
        <v>33</v>
      </c>
      <c r="E18" s="7">
        <v>2215</v>
      </c>
      <c r="F18" s="7">
        <v>52</v>
      </c>
      <c r="G18" s="7">
        <v>77</v>
      </c>
      <c r="H18" s="12">
        <v>1275</v>
      </c>
      <c r="I18" s="12">
        <v>26346</v>
      </c>
      <c r="J18" s="12">
        <v>2355</v>
      </c>
      <c r="K18" s="12">
        <v>16596</v>
      </c>
      <c r="L18" s="12">
        <v>495</v>
      </c>
      <c r="M18" s="12">
        <v>270</v>
      </c>
      <c r="N18" s="12">
        <v>1043</v>
      </c>
      <c r="O18" s="12">
        <v>2969</v>
      </c>
      <c r="P18" s="12">
        <v>2698</v>
      </c>
      <c r="Q18" s="12">
        <v>19</v>
      </c>
      <c r="R18" s="12">
        <v>1618</v>
      </c>
      <c r="S18" s="12">
        <v>734</v>
      </c>
      <c r="T18" s="12">
        <v>4109</v>
      </c>
      <c r="U18" s="12">
        <v>2648</v>
      </c>
      <c r="V18" s="12">
        <v>0</v>
      </c>
      <c r="W18" s="12">
        <v>0</v>
      </c>
      <c r="X18" s="12">
        <v>4</v>
      </c>
      <c r="Y18" s="12">
        <v>1717</v>
      </c>
    </row>
    <row r="19" spans="1:51" x14ac:dyDescent="0.25">
      <c r="A19" s="1">
        <v>2</v>
      </c>
      <c r="B19" s="7">
        <f t="shared" si="2"/>
        <v>40010</v>
      </c>
      <c r="C19" s="7">
        <v>654</v>
      </c>
      <c r="D19" s="7">
        <v>1</v>
      </c>
      <c r="E19" s="7">
        <v>4301</v>
      </c>
      <c r="F19" s="7">
        <v>4</v>
      </c>
      <c r="G19" s="7">
        <v>22</v>
      </c>
      <c r="H19" s="12">
        <v>5788</v>
      </c>
      <c r="I19" s="12">
        <v>9376</v>
      </c>
      <c r="J19" s="12">
        <v>1601</v>
      </c>
      <c r="K19" s="12">
        <v>3712</v>
      </c>
      <c r="L19" s="12">
        <v>869</v>
      </c>
      <c r="M19" s="12">
        <v>584</v>
      </c>
      <c r="N19" s="12">
        <v>212</v>
      </c>
      <c r="O19" s="12">
        <v>3902</v>
      </c>
      <c r="P19" s="12">
        <v>1497</v>
      </c>
      <c r="Q19" s="12">
        <v>23</v>
      </c>
      <c r="R19" s="12">
        <v>1029</v>
      </c>
      <c r="S19" s="12">
        <v>461</v>
      </c>
      <c r="T19" s="12">
        <v>957</v>
      </c>
      <c r="U19" s="12">
        <v>4668</v>
      </c>
      <c r="V19" s="12">
        <v>2</v>
      </c>
      <c r="W19" s="12">
        <v>1</v>
      </c>
      <c r="X19" s="12">
        <v>0</v>
      </c>
      <c r="Y19" s="12">
        <v>346</v>
      </c>
    </row>
    <row r="20" spans="1:51" x14ac:dyDescent="0.25">
      <c r="A20" s="1" t="s">
        <v>1</v>
      </c>
      <c r="B20" s="7">
        <f t="shared" si="2"/>
        <v>67745</v>
      </c>
      <c r="C20" s="7">
        <v>273</v>
      </c>
      <c r="D20" s="7">
        <v>76</v>
      </c>
      <c r="E20" s="7">
        <v>41306</v>
      </c>
      <c r="F20" s="7">
        <v>13</v>
      </c>
      <c r="G20" s="7">
        <v>256</v>
      </c>
      <c r="H20" s="12">
        <v>1036</v>
      </c>
      <c r="I20" s="12">
        <v>3357</v>
      </c>
      <c r="J20" s="12">
        <v>10014</v>
      </c>
      <c r="K20" s="12">
        <v>1031</v>
      </c>
      <c r="L20" s="12">
        <v>405</v>
      </c>
      <c r="M20" s="12">
        <v>1721</v>
      </c>
      <c r="N20" s="12">
        <v>912</v>
      </c>
      <c r="O20" s="12">
        <v>2133</v>
      </c>
      <c r="P20" s="12">
        <v>3566</v>
      </c>
      <c r="Q20" s="12">
        <v>8</v>
      </c>
      <c r="R20" s="12">
        <v>98</v>
      </c>
      <c r="S20" s="12">
        <v>1156</v>
      </c>
      <c r="T20" s="12">
        <v>176</v>
      </c>
      <c r="U20" s="12">
        <v>167</v>
      </c>
      <c r="V20" s="12">
        <v>0</v>
      </c>
      <c r="W20" s="12">
        <v>0</v>
      </c>
      <c r="X20" s="12">
        <v>0</v>
      </c>
      <c r="Y20" s="12">
        <v>41</v>
      </c>
    </row>
    <row r="21" spans="1:51" x14ac:dyDescent="0.25">
      <c r="A21" s="1" t="s">
        <v>2</v>
      </c>
      <c r="B21" s="7">
        <f t="shared" si="2"/>
        <v>184754</v>
      </c>
      <c r="C21" s="7">
        <v>2285</v>
      </c>
      <c r="D21" s="7">
        <v>408</v>
      </c>
      <c r="E21" s="7">
        <v>91857</v>
      </c>
      <c r="F21" s="7">
        <v>10</v>
      </c>
      <c r="G21" s="7">
        <v>692</v>
      </c>
      <c r="H21" s="12">
        <v>9561</v>
      </c>
      <c r="I21" s="12">
        <v>30465</v>
      </c>
      <c r="J21" s="12">
        <v>13933</v>
      </c>
      <c r="K21" s="12">
        <v>6111</v>
      </c>
      <c r="L21" s="12">
        <v>3211</v>
      </c>
      <c r="M21" s="12">
        <v>350</v>
      </c>
      <c r="N21" s="12">
        <v>1636</v>
      </c>
      <c r="O21" s="12">
        <v>6839</v>
      </c>
      <c r="P21" s="12">
        <v>6882</v>
      </c>
      <c r="Q21" s="12">
        <v>12</v>
      </c>
      <c r="R21" s="12">
        <v>496</v>
      </c>
      <c r="S21" s="12">
        <v>7334</v>
      </c>
      <c r="T21" s="12">
        <v>1215</v>
      </c>
      <c r="U21" s="12">
        <v>1030</v>
      </c>
      <c r="V21" s="12">
        <v>2</v>
      </c>
      <c r="W21" s="12">
        <v>0</v>
      </c>
      <c r="X21" s="12">
        <v>0</v>
      </c>
      <c r="Y21" s="12">
        <v>425</v>
      </c>
    </row>
    <row r="22" spans="1:51" x14ac:dyDescent="0.25">
      <c r="A22" s="1" t="s">
        <v>3</v>
      </c>
      <c r="B22" s="7">
        <f t="shared" si="2"/>
        <v>10931</v>
      </c>
      <c r="C22" s="7">
        <v>134</v>
      </c>
      <c r="D22" s="7">
        <v>1</v>
      </c>
      <c r="E22" s="7">
        <v>754</v>
      </c>
      <c r="F22" s="7">
        <v>0</v>
      </c>
      <c r="G22" s="7">
        <v>6</v>
      </c>
      <c r="H22" s="12">
        <v>1587</v>
      </c>
      <c r="I22" s="12">
        <v>1425</v>
      </c>
      <c r="J22" s="12">
        <v>590</v>
      </c>
      <c r="K22" s="12">
        <v>313</v>
      </c>
      <c r="L22" s="12">
        <v>192</v>
      </c>
      <c r="M22" s="12">
        <v>91</v>
      </c>
      <c r="N22" s="12">
        <v>46</v>
      </c>
      <c r="O22" s="12">
        <v>778</v>
      </c>
      <c r="P22" s="12">
        <v>372</v>
      </c>
      <c r="Q22" s="12">
        <v>1</v>
      </c>
      <c r="R22" s="12">
        <v>246</v>
      </c>
      <c r="S22" s="12">
        <v>48</v>
      </c>
      <c r="T22" s="12">
        <v>469</v>
      </c>
      <c r="U22" s="12">
        <v>3646</v>
      </c>
      <c r="V22" s="12">
        <v>0</v>
      </c>
      <c r="W22" s="12">
        <v>0</v>
      </c>
      <c r="X22" s="12">
        <v>0</v>
      </c>
      <c r="Y22" s="12">
        <v>232</v>
      </c>
    </row>
    <row r="23" spans="1:51" x14ac:dyDescent="0.25">
      <c r="A23" s="1" t="s">
        <v>4</v>
      </c>
      <c r="B23" s="7">
        <f t="shared" si="2"/>
        <v>1057</v>
      </c>
      <c r="C23" s="7">
        <v>2</v>
      </c>
      <c r="D23" s="7">
        <v>0</v>
      </c>
      <c r="E23" s="7">
        <v>29</v>
      </c>
      <c r="F23" s="7">
        <v>0</v>
      </c>
      <c r="G23" s="7">
        <v>1</v>
      </c>
      <c r="H23" s="12">
        <v>28</v>
      </c>
      <c r="I23" s="12">
        <v>85</v>
      </c>
      <c r="J23" s="12">
        <v>18</v>
      </c>
      <c r="K23" s="12">
        <v>29</v>
      </c>
      <c r="L23" s="12">
        <v>21</v>
      </c>
      <c r="M23" s="12">
        <v>3</v>
      </c>
      <c r="N23" s="12">
        <v>17</v>
      </c>
      <c r="O23" s="12">
        <v>57</v>
      </c>
      <c r="P23" s="12">
        <v>62</v>
      </c>
      <c r="Q23" s="12">
        <v>0</v>
      </c>
      <c r="R23" s="12">
        <v>15</v>
      </c>
      <c r="S23" s="12">
        <v>3</v>
      </c>
      <c r="T23" s="12">
        <v>13</v>
      </c>
      <c r="U23" s="12">
        <v>24</v>
      </c>
      <c r="V23" s="12">
        <v>0</v>
      </c>
      <c r="W23" s="12">
        <v>0</v>
      </c>
      <c r="X23" s="12">
        <v>0</v>
      </c>
      <c r="Y23" s="12">
        <v>650</v>
      </c>
    </row>
    <row r="24" spans="1:51" x14ac:dyDescent="0.25">
      <c r="A24" s="4" t="s">
        <v>5</v>
      </c>
      <c r="B24" s="8">
        <f t="shared" si="2"/>
        <v>372009</v>
      </c>
      <c r="C24" s="9">
        <f>SUM(C18:C23)</f>
        <v>3587</v>
      </c>
      <c r="D24" s="9">
        <f t="shared" ref="D24:Y24" si="3">SUM(D18:D23)</f>
        <v>519</v>
      </c>
      <c r="E24" s="9">
        <f t="shared" si="3"/>
        <v>140462</v>
      </c>
      <c r="F24" s="9">
        <f t="shared" si="3"/>
        <v>79</v>
      </c>
      <c r="G24" s="9">
        <f t="shared" si="3"/>
        <v>1054</v>
      </c>
      <c r="H24" s="9">
        <f t="shared" si="3"/>
        <v>19275</v>
      </c>
      <c r="I24" s="9">
        <f t="shared" si="3"/>
        <v>71054</v>
      </c>
      <c r="J24" s="9">
        <f t="shared" si="3"/>
        <v>28511</v>
      </c>
      <c r="K24" s="9">
        <f t="shared" si="3"/>
        <v>27792</v>
      </c>
      <c r="L24" s="9">
        <f t="shared" si="3"/>
        <v>5193</v>
      </c>
      <c r="M24" s="9">
        <f t="shared" si="3"/>
        <v>3019</v>
      </c>
      <c r="N24" s="9">
        <f t="shared" si="3"/>
        <v>3866</v>
      </c>
      <c r="O24" s="9">
        <f t="shared" si="3"/>
        <v>16678</v>
      </c>
      <c r="P24" s="9">
        <f t="shared" si="3"/>
        <v>15077</v>
      </c>
      <c r="Q24" s="9">
        <f t="shared" si="3"/>
        <v>63</v>
      </c>
      <c r="R24" s="9">
        <f t="shared" si="3"/>
        <v>3502</v>
      </c>
      <c r="S24" s="9">
        <f t="shared" si="3"/>
        <v>9736</v>
      </c>
      <c r="T24" s="9">
        <f t="shared" si="3"/>
        <v>6939</v>
      </c>
      <c r="U24" s="9">
        <f t="shared" si="3"/>
        <v>12183</v>
      </c>
      <c r="V24" s="9">
        <f t="shared" si="3"/>
        <v>4</v>
      </c>
      <c r="W24" s="9">
        <f t="shared" si="3"/>
        <v>1</v>
      </c>
      <c r="X24" s="9">
        <f t="shared" si="3"/>
        <v>4</v>
      </c>
      <c r="Y24" s="9">
        <f t="shared" si="3"/>
        <v>3411</v>
      </c>
    </row>
    <row r="25" spans="1:51" x14ac:dyDescent="0.25">
      <c r="A25" s="49" t="s">
        <v>38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51" x14ac:dyDescent="0.25">
      <c r="A26" s="1">
        <v>1</v>
      </c>
      <c r="B26" s="7">
        <f t="shared" ref="B26:B32" si="4">SUM(C26:Y26)</f>
        <v>13634</v>
      </c>
      <c r="C26" s="7">
        <v>76</v>
      </c>
      <c r="D26" s="7">
        <v>2</v>
      </c>
      <c r="E26" s="7">
        <v>660</v>
      </c>
      <c r="F26" s="7">
        <v>8</v>
      </c>
      <c r="G26" s="7">
        <v>22</v>
      </c>
      <c r="H26" s="12">
        <v>415</v>
      </c>
      <c r="I26" s="12">
        <v>4902</v>
      </c>
      <c r="J26" s="12">
        <v>384</v>
      </c>
      <c r="K26" s="12">
        <v>3298</v>
      </c>
      <c r="L26" s="12">
        <v>125</v>
      </c>
      <c r="M26" s="12">
        <v>65</v>
      </c>
      <c r="N26" s="12">
        <v>220</v>
      </c>
      <c r="O26" s="12">
        <v>837</v>
      </c>
      <c r="P26" s="12">
        <v>586</v>
      </c>
      <c r="Q26" s="12">
        <v>5</v>
      </c>
      <c r="R26" s="12">
        <v>370</v>
      </c>
      <c r="S26" s="12">
        <v>213</v>
      </c>
      <c r="T26" s="12">
        <v>469</v>
      </c>
      <c r="U26" s="12">
        <v>960</v>
      </c>
      <c r="V26" s="12">
        <v>0</v>
      </c>
      <c r="W26" s="12">
        <v>0</v>
      </c>
      <c r="X26" s="12">
        <v>1</v>
      </c>
      <c r="Y26" s="12">
        <v>16</v>
      </c>
    </row>
    <row r="27" spans="1:51" x14ac:dyDescent="0.25">
      <c r="A27" s="1">
        <v>2</v>
      </c>
      <c r="B27" s="7">
        <f t="shared" si="4"/>
        <v>39487</v>
      </c>
      <c r="C27" s="7">
        <v>650</v>
      </c>
      <c r="D27" s="7">
        <v>1</v>
      </c>
      <c r="E27" s="7">
        <v>4269</v>
      </c>
      <c r="F27" s="7">
        <v>4</v>
      </c>
      <c r="G27" s="7">
        <v>22</v>
      </c>
      <c r="H27" s="12">
        <v>5745</v>
      </c>
      <c r="I27" s="12">
        <v>9336</v>
      </c>
      <c r="J27" s="12">
        <v>1591</v>
      </c>
      <c r="K27" s="12">
        <v>3704</v>
      </c>
      <c r="L27" s="12">
        <v>857</v>
      </c>
      <c r="M27" s="12">
        <v>580</v>
      </c>
      <c r="N27" s="12">
        <v>210</v>
      </c>
      <c r="O27" s="12">
        <v>3864</v>
      </c>
      <c r="P27" s="12">
        <v>1491</v>
      </c>
      <c r="Q27" s="12">
        <v>23</v>
      </c>
      <c r="R27" s="12">
        <v>1017</v>
      </c>
      <c r="S27" s="12">
        <v>455</v>
      </c>
      <c r="T27" s="12">
        <v>950</v>
      </c>
      <c r="U27" s="12">
        <v>4647</v>
      </c>
      <c r="V27" s="12">
        <v>2</v>
      </c>
      <c r="W27" s="12">
        <v>1</v>
      </c>
      <c r="X27" s="12">
        <v>0</v>
      </c>
      <c r="Y27" s="12">
        <v>68</v>
      </c>
    </row>
    <row r="28" spans="1:51" x14ac:dyDescent="0.25">
      <c r="A28" s="1" t="s">
        <v>1</v>
      </c>
      <c r="B28" s="7">
        <f t="shared" si="4"/>
        <v>2622</v>
      </c>
      <c r="C28" s="7">
        <v>42</v>
      </c>
      <c r="D28" s="7">
        <v>3</v>
      </c>
      <c r="E28" s="7">
        <v>322</v>
      </c>
      <c r="F28" s="7">
        <v>3</v>
      </c>
      <c r="G28" s="7">
        <v>6</v>
      </c>
      <c r="H28" s="12">
        <v>242</v>
      </c>
      <c r="I28" s="12">
        <v>641</v>
      </c>
      <c r="J28" s="12">
        <v>148</v>
      </c>
      <c r="K28" s="12">
        <v>215</v>
      </c>
      <c r="L28" s="12">
        <v>62</v>
      </c>
      <c r="M28" s="12">
        <v>16</v>
      </c>
      <c r="N28" s="12">
        <v>64</v>
      </c>
      <c r="O28" s="12">
        <v>293</v>
      </c>
      <c r="P28" s="12">
        <v>183</v>
      </c>
      <c r="Q28" s="12">
        <v>3</v>
      </c>
      <c r="R28" s="12">
        <v>32</v>
      </c>
      <c r="S28" s="12">
        <v>244</v>
      </c>
      <c r="T28" s="12">
        <v>49</v>
      </c>
      <c r="U28" s="12">
        <v>53</v>
      </c>
      <c r="V28" s="12">
        <v>0</v>
      </c>
      <c r="W28" s="12">
        <v>0</v>
      </c>
      <c r="X28" s="12">
        <v>0</v>
      </c>
      <c r="Y28" s="12">
        <v>1</v>
      </c>
    </row>
    <row r="29" spans="1:51" x14ac:dyDescent="0.25">
      <c r="A29" s="1" t="s">
        <v>2</v>
      </c>
      <c r="B29" s="7">
        <f t="shared" si="4"/>
        <v>12506</v>
      </c>
      <c r="C29" s="7">
        <v>188</v>
      </c>
      <c r="D29" s="7">
        <v>18</v>
      </c>
      <c r="E29" s="7">
        <v>1724</v>
      </c>
      <c r="F29" s="7">
        <v>2</v>
      </c>
      <c r="G29" s="7">
        <v>60</v>
      </c>
      <c r="H29" s="12">
        <v>1099</v>
      </c>
      <c r="I29" s="12">
        <v>3239</v>
      </c>
      <c r="J29" s="12">
        <v>771</v>
      </c>
      <c r="K29" s="12">
        <v>1104</v>
      </c>
      <c r="L29" s="12">
        <v>396</v>
      </c>
      <c r="M29" s="12">
        <v>50</v>
      </c>
      <c r="N29" s="12">
        <v>241</v>
      </c>
      <c r="O29" s="12">
        <v>1279</v>
      </c>
      <c r="P29" s="12">
        <v>640</v>
      </c>
      <c r="Q29" s="12">
        <v>5</v>
      </c>
      <c r="R29" s="12">
        <v>133</v>
      </c>
      <c r="S29" s="12">
        <v>1133</v>
      </c>
      <c r="T29" s="12">
        <v>151</v>
      </c>
      <c r="U29" s="12">
        <v>260</v>
      </c>
      <c r="V29" s="12">
        <v>1</v>
      </c>
      <c r="W29" s="12">
        <v>0</v>
      </c>
      <c r="X29" s="12">
        <v>0</v>
      </c>
      <c r="Y29" s="12">
        <v>12</v>
      </c>
    </row>
    <row r="30" spans="1:51" x14ac:dyDescent="0.25">
      <c r="A30" s="1" t="s">
        <v>3</v>
      </c>
      <c r="B30" s="7">
        <f t="shared" si="4"/>
        <v>10538</v>
      </c>
      <c r="C30" s="7">
        <v>131</v>
      </c>
      <c r="D30" s="7">
        <v>1</v>
      </c>
      <c r="E30" s="7">
        <v>732</v>
      </c>
      <c r="F30" s="7">
        <v>0</v>
      </c>
      <c r="G30" s="7">
        <v>6</v>
      </c>
      <c r="H30" s="12">
        <v>1549</v>
      </c>
      <c r="I30" s="12">
        <v>1401</v>
      </c>
      <c r="J30" s="12">
        <v>574</v>
      </c>
      <c r="K30" s="12">
        <v>304</v>
      </c>
      <c r="L30" s="12">
        <v>188</v>
      </c>
      <c r="M30" s="12">
        <v>89</v>
      </c>
      <c r="N30" s="12">
        <v>45</v>
      </c>
      <c r="O30" s="12">
        <v>754</v>
      </c>
      <c r="P30" s="12">
        <v>364</v>
      </c>
      <c r="Q30" s="12">
        <v>1</v>
      </c>
      <c r="R30" s="12">
        <v>241</v>
      </c>
      <c r="S30" s="12">
        <v>48</v>
      </c>
      <c r="T30" s="12">
        <v>461</v>
      </c>
      <c r="U30" s="12">
        <v>3614</v>
      </c>
      <c r="V30" s="12">
        <v>0</v>
      </c>
      <c r="W30" s="12">
        <v>0</v>
      </c>
      <c r="X30" s="12">
        <v>0</v>
      </c>
      <c r="Y30" s="12">
        <v>35</v>
      </c>
    </row>
    <row r="31" spans="1:51" x14ac:dyDescent="0.25">
      <c r="A31" s="1" t="s">
        <v>4</v>
      </c>
      <c r="B31" s="7">
        <f t="shared" si="4"/>
        <v>951</v>
      </c>
      <c r="C31" s="7">
        <v>2</v>
      </c>
      <c r="D31" s="7">
        <v>0</v>
      </c>
      <c r="E31" s="7">
        <v>28</v>
      </c>
      <c r="F31" s="7">
        <v>0</v>
      </c>
      <c r="G31" s="7">
        <v>1</v>
      </c>
      <c r="H31" s="12">
        <v>28</v>
      </c>
      <c r="I31" s="12">
        <v>80</v>
      </c>
      <c r="J31" s="12">
        <v>17</v>
      </c>
      <c r="K31" s="12">
        <v>28</v>
      </c>
      <c r="L31" s="12">
        <v>21</v>
      </c>
      <c r="M31" s="12">
        <v>3</v>
      </c>
      <c r="N31" s="12">
        <v>17</v>
      </c>
      <c r="O31" s="12">
        <v>53</v>
      </c>
      <c r="P31" s="12">
        <v>60</v>
      </c>
      <c r="Q31" s="12">
        <v>0</v>
      </c>
      <c r="R31" s="12">
        <v>14</v>
      </c>
      <c r="S31" s="12">
        <v>2</v>
      </c>
      <c r="T31" s="12">
        <v>13</v>
      </c>
      <c r="U31" s="12">
        <v>24</v>
      </c>
      <c r="V31" s="12">
        <v>0</v>
      </c>
      <c r="W31" s="12">
        <v>0</v>
      </c>
      <c r="X31" s="12">
        <v>0</v>
      </c>
      <c r="Y31" s="12">
        <v>560</v>
      </c>
    </row>
    <row r="32" spans="1:51" x14ac:dyDescent="0.25">
      <c r="A32" s="4" t="s">
        <v>5</v>
      </c>
      <c r="B32" s="9">
        <f t="shared" si="4"/>
        <v>79738</v>
      </c>
      <c r="C32" s="9">
        <f>SUM(C26:C31)</f>
        <v>1089</v>
      </c>
      <c r="D32" s="9">
        <f t="shared" ref="D32:Y32" si="5">SUM(D26:D31)</f>
        <v>25</v>
      </c>
      <c r="E32" s="9">
        <f t="shared" si="5"/>
        <v>7735</v>
      </c>
      <c r="F32" s="9">
        <f t="shared" si="5"/>
        <v>17</v>
      </c>
      <c r="G32" s="9">
        <f t="shared" si="5"/>
        <v>117</v>
      </c>
      <c r="H32" s="9">
        <f t="shared" si="5"/>
        <v>9078</v>
      </c>
      <c r="I32" s="9">
        <f t="shared" si="5"/>
        <v>19599</v>
      </c>
      <c r="J32" s="9">
        <f t="shared" si="5"/>
        <v>3485</v>
      </c>
      <c r="K32" s="9">
        <f t="shared" si="5"/>
        <v>8653</v>
      </c>
      <c r="L32" s="9">
        <f t="shared" si="5"/>
        <v>1649</v>
      </c>
      <c r="M32" s="9">
        <f t="shared" si="5"/>
        <v>803</v>
      </c>
      <c r="N32" s="9">
        <f t="shared" si="5"/>
        <v>797</v>
      </c>
      <c r="O32" s="9">
        <f t="shared" si="5"/>
        <v>7080</v>
      </c>
      <c r="P32" s="9">
        <f t="shared" si="5"/>
        <v>3324</v>
      </c>
      <c r="Q32" s="9">
        <f t="shared" si="5"/>
        <v>37</v>
      </c>
      <c r="R32" s="9">
        <f t="shared" si="5"/>
        <v>1807</v>
      </c>
      <c r="S32" s="9">
        <f t="shared" si="5"/>
        <v>2095</v>
      </c>
      <c r="T32" s="9">
        <f t="shared" si="5"/>
        <v>2093</v>
      </c>
      <c r="U32" s="9">
        <f t="shared" si="5"/>
        <v>9558</v>
      </c>
      <c r="V32" s="9">
        <f t="shared" si="5"/>
        <v>3</v>
      </c>
      <c r="W32" s="9">
        <f t="shared" si="5"/>
        <v>1</v>
      </c>
      <c r="X32" s="9">
        <f t="shared" si="5"/>
        <v>1</v>
      </c>
      <c r="Y32" s="9">
        <f t="shared" si="5"/>
        <v>692</v>
      </c>
      <c r="AA32" s="21"/>
      <c r="AB32" s="10"/>
      <c r="AC32" s="10"/>
      <c r="AD32" s="10"/>
      <c r="AE32" s="10"/>
      <c r="AF32" s="10"/>
      <c r="AG32" s="10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64" x14ac:dyDescent="0.25">
      <c r="A33" s="49" t="s">
        <v>39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21"/>
      <c r="AA33" s="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x14ac:dyDescent="0.25">
      <c r="A34" s="1">
        <v>1</v>
      </c>
      <c r="B34" s="7">
        <f t="shared" ref="B34:B40" si="6">SUM(C34:Y34)</f>
        <v>64539</v>
      </c>
      <c r="C34" s="7">
        <v>253</v>
      </c>
      <c r="D34" s="7">
        <v>33</v>
      </c>
      <c r="E34" s="7">
        <v>2221</v>
      </c>
      <c r="F34" s="7">
        <v>51</v>
      </c>
      <c r="G34" s="7">
        <v>77</v>
      </c>
      <c r="H34" s="12">
        <v>1229</v>
      </c>
      <c r="I34" s="12">
        <v>25318</v>
      </c>
      <c r="J34" s="12">
        <v>2386</v>
      </c>
      <c r="K34" s="12">
        <v>16557</v>
      </c>
      <c r="L34" s="12">
        <v>501</v>
      </c>
      <c r="M34" s="12">
        <v>254</v>
      </c>
      <c r="N34" s="12">
        <v>1071</v>
      </c>
      <c r="O34" s="12">
        <v>2990</v>
      </c>
      <c r="P34" s="12">
        <v>2622</v>
      </c>
      <c r="Q34" s="12">
        <v>14</v>
      </c>
      <c r="R34" s="12">
        <v>1600</v>
      </c>
      <c r="S34" s="12">
        <v>721</v>
      </c>
      <c r="T34" s="12">
        <v>3957</v>
      </c>
      <c r="U34" s="12">
        <v>2635</v>
      </c>
      <c r="V34" s="12">
        <v>0</v>
      </c>
      <c r="W34" s="12">
        <v>0</v>
      </c>
      <c r="X34" s="12">
        <v>4</v>
      </c>
      <c r="Y34" s="12">
        <v>45</v>
      </c>
      <c r="Z34" s="21"/>
      <c r="AA34" s="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x14ac:dyDescent="0.25">
      <c r="A35" s="1">
        <v>2</v>
      </c>
      <c r="B35" s="7">
        <f t="shared" si="6"/>
        <v>39469</v>
      </c>
      <c r="C35" s="7">
        <v>650</v>
      </c>
      <c r="D35" s="7">
        <v>1</v>
      </c>
      <c r="E35" s="7">
        <v>4267</v>
      </c>
      <c r="F35" s="7">
        <v>4</v>
      </c>
      <c r="G35" s="7">
        <v>22</v>
      </c>
      <c r="H35" s="12">
        <v>5741</v>
      </c>
      <c r="I35" s="12">
        <v>9332</v>
      </c>
      <c r="J35" s="12">
        <v>1589</v>
      </c>
      <c r="K35" s="12">
        <v>3701</v>
      </c>
      <c r="L35" s="12">
        <v>857</v>
      </c>
      <c r="M35" s="12">
        <v>580</v>
      </c>
      <c r="N35" s="12">
        <v>210</v>
      </c>
      <c r="O35" s="12">
        <v>3863</v>
      </c>
      <c r="P35" s="12">
        <v>1490</v>
      </c>
      <c r="Q35" s="12">
        <v>23</v>
      </c>
      <c r="R35" s="12">
        <v>1017</v>
      </c>
      <c r="S35" s="12">
        <v>455</v>
      </c>
      <c r="T35" s="12">
        <v>949</v>
      </c>
      <c r="U35" s="12">
        <v>4647</v>
      </c>
      <c r="V35" s="12">
        <v>2</v>
      </c>
      <c r="W35" s="12">
        <v>1</v>
      </c>
      <c r="X35" s="12">
        <v>0</v>
      </c>
      <c r="Y35" s="12">
        <v>68</v>
      </c>
      <c r="Z35" s="21"/>
      <c r="AA35" s="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x14ac:dyDescent="0.25">
      <c r="A36" s="1" t="s">
        <v>1</v>
      </c>
      <c r="B36" s="7">
        <f t="shared" si="6"/>
        <v>66179</v>
      </c>
      <c r="C36" s="7">
        <v>278</v>
      </c>
      <c r="D36" s="7">
        <v>76</v>
      </c>
      <c r="E36" s="7">
        <v>41319</v>
      </c>
      <c r="F36" s="7">
        <v>221</v>
      </c>
      <c r="G36" s="7">
        <v>256</v>
      </c>
      <c r="H36" s="12">
        <v>1051</v>
      </c>
      <c r="I36" s="12">
        <v>3234</v>
      </c>
      <c r="J36" s="12">
        <v>10180</v>
      </c>
      <c r="K36" s="12">
        <v>1004</v>
      </c>
      <c r="L36" s="12">
        <v>404</v>
      </c>
      <c r="M36" s="12">
        <v>94</v>
      </c>
      <c r="N36" s="12">
        <v>734</v>
      </c>
      <c r="O36" s="12">
        <v>2149</v>
      </c>
      <c r="P36" s="12">
        <v>3559</v>
      </c>
      <c r="Q36" s="12">
        <v>8</v>
      </c>
      <c r="R36" s="12">
        <v>83</v>
      </c>
      <c r="S36" s="12">
        <v>1161</v>
      </c>
      <c r="T36" s="12">
        <v>193</v>
      </c>
      <c r="U36" s="12">
        <v>174</v>
      </c>
      <c r="V36" s="12">
        <v>0</v>
      </c>
      <c r="W36" s="12">
        <v>0</v>
      </c>
      <c r="X36" s="12">
        <v>0</v>
      </c>
      <c r="Y36" s="12">
        <v>1</v>
      </c>
      <c r="Z36" s="21"/>
      <c r="AA36" s="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x14ac:dyDescent="0.25">
      <c r="A37" s="1" t="s">
        <v>2</v>
      </c>
      <c r="B37" s="7">
        <f t="shared" si="6"/>
        <v>185228</v>
      </c>
      <c r="C37" s="7">
        <v>2218</v>
      </c>
      <c r="D37" s="7">
        <v>397</v>
      </c>
      <c r="E37" s="7">
        <v>90382</v>
      </c>
      <c r="F37" s="7">
        <v>41</v>
      </c>
      <c r="G37" s="7">
        <v>688</v>
      </c>
      <c r="H37" s="12">
        <v>9537</v>
      </c>
      <c r="I37" s="12">
        <v>31491</v>
      </c>
      <c r="J37" s="12">
        <v>14170</v>
      </c>
      <c r="K37" s="12">
        <v>6275</v>
      </c>
      <c r="L37" s="12">
        <v>3262</v>
      </c>
      <c r="M37" s="12">
        <v>386</v>
      </c>
      <c r="N37" s="12">
        <v>1669</v>
      </c>
      <c r="O37" s="12">
        <v>6804</v>
      </c>
      <c r="P37" s="12">
        <v>7078</v>
      </c>
      <c r="Q37" s="12">
        <v>12</v>
      </c>
      <c r="R37" s="12">
        <v>479</v>
      </c>
      <c r="S37" s="12">
        <v>8157</v>
      </c>
      <c r="T37" s="12">
        <v>1152</v>
      </c>
      <c r="U37" s="12">
        <v>998</v>
      </c>
      <c r="V37" s="12">
        <v>2</v>
      </c>
      <c r="W37" s="12">
        <v>0</v>
      </c>
      <c r="X37" s="12">
        <v>0</v>
      </c>
      <c r="Y37" s="12">
        <v>30</v>
      </c>
      <c r="Z37" s="21"/>
      <c r="AA37" s="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x14ac:dyDescent="0.25">
      <c r="A38" s="1" t="s">
        <v>3</v>
      </c>
      <c r="B38" s="7">
        <f t="shared" si="6"/>
        <v>10535</v>
      </c>
      <c r="C38" s="7">
        <v>131</v>
      </c>
      <c r="D38" s="7">
        <v>1</v>
      </c>
      <c r="E38" s="7">
        <v>732</v>
      </c>
      <c r="F38" s="7">
        <v>0</v>
      </c>
      <c r="G38" s="7">
        <v>6</v>
      </c>
      <c r="H38" s="12">
        <v>1549</v>
      </c>
      <c r="I38" s="12">
        <v>1400</v>
      </c>
      <c r="J38" s="12">
        <v>574</v>
      </c>
      <c r="K38" s="12">
        <v>304</v>
      </c>
      <c r="L38" s="12">
        <v>188</v>
      </c>
      <c r="M38" s="12">
        <v>89</v>
      </c>
      <c r="N38" s="12">
        <v>45</v>
      </c>
      <c r="O38" s="12">
        <v>754</v>
      </c>
      <c r="P38" s="12">
        <v>364</v>
      </c>
      <c r="Q38" s="12">
        <v>1</v>
      </c>
      <c r="R38" s="12">
        <v>241</v>
      </c>
      <c r="S38" s="12">
        <v>47</v>
      </c>
      <c r="T38" s="12">
        <v>461</v>
      </c>
      <c r="U38" s="12">
        <v>3613</v>
      </c>
      <c r="V38" s="12">
        <v>0</v>
      </c>
      <c r="W38" s="12">
        <v>0</v>
      </c>
      <c r="X38" s="12">
        <v>0</v>
      </c>
      <c r="Y38" s="12">
        <v>35</v>
      </c>
      <c r="Z38" s="21"/>
      <c r="AA38" s="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x14ac:dyDescent="0.25">
      <c r="A39" s="1" t="s">
        <v>4</v>
      </c>
      <c r="B39" s="7">
        <f t="shared" si="6"/>
        <v>950</v>
      </c>
      <c r="C39" s="7">
        <v>2</v>
      </c>
      <c r="D39" s="7">
        <v>0</v>
      </c>
      <c r="E39" s="7">
        <v>28</v>
      </c>
      <c r="F39" s="7">
        <v>0</v>
      </c>
      <c r="G39" s="7">
        <v>1</v>
      </c>
      <c r="H39" s="12">
        <v>28</v>
      </c>
      <c r="I39" s="12">
        <v>80</v>
      </c>
      <c r="J39" s="12">
        <v>17</v>
      </c>
      <c r="K39" s="12">
        <v>28</v>
      </c>
      <c r="L39" s="12">
        <v>21</v>
      </c>
      <c r="M39" s="12">
        <v>3</v>
      </c>
      <c r="N39" s="12">
        <v>17</v>
      </c>
      <c r="O39" s="12">
        <v>53</v>
      </c>
      <c r="P39" s="12">
        <v>60</v>
      </c>
      <c r="Q39" s="12">
        <v>0</v>
      </c>
      <c r="R39" s="12">
        <v>14</v>
      </c>
      <c r="S39" s="12">
        <v>2</v>
      </c>
      <c r="T39" s="12">
        <v>13</v>
      </c>
      <c r="U39" s="12">
        <v>24</v>
      </c>
      <c r="V39" s="12">
        <v>0</v>
      </c>
      <c r="W39" s="12">
        <v>0</v>
      </c>
      <c r="X39" s="12">
        <v>0</v>
      </c>
      <c r="Y39" s="12">
        <v>559</v>
      </c>
      <c r="Z39" s="22"/>
      <c r="AA39" s="22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x14ac:dyDescent="0.25">
      <c r="A40" s="4" t="s">
        <v>5</v>
      </c>
      <c r="B40" s="8">
        <f t="shared" si="6"/>
        <v>366900</v>
      </c>
      <c r="C40" s="9">
        <f>SUM(C34:C39)</f>
        <v>3532</v>
      </c>
      <c r="D40" s="9">
        <f t="shared" ref="D40:Y40" si="7">SUM(D34:D39)</f>
        <v>508</v>
      </c>
      <c r="E40" s="9">
        <f t="shared" si="7"/>
        <v>138949</v>
      </c>
      <c r="F40" s="9">
        <f t="shared" si="7"/>
        <v>317</v>
      </c>
      <c r="G40" s="9">
        <f t="shared" si="7"/>
        <v>1050</v>
      </c>
      <c r="H40" s="9">
        <f t="shared" si="7"/>
        <v>19135</v>
      </c>
      <c r="I40" s="9">
        <f t="shared" si="7"/>
        <v>70855</v>
      </c>
      <c r="J40" s="9">
        <f t="shared" si="7"/>
        <v>28916</v>
      </c>
      <c r="K40" s="9">
        <f t="shared" si="7"/>
        <v>27869</v>
      </c>
      <c r="L40" s="9">
        <f t="shared" si="7"/>
        <v>5233</v>
      </c>
      <c r="M40" s="9">
        <f t="shared" si="7"/>
        <v>1406</v>
      </c>
      <c r="N40" s="9">
        <f t="shared" si="7"/>
        <v>3746</v>
      </c>
      <c r="O40" s="9">
        <f t="shared" si="7"/>
        <v>16613</v>
      </c>
      <c r="P40" s="9">
        <f t="shared" si="7"/>
        <v>15173</v>
      </c>
      <c r="Q40" s="9">
        <f t="shared" si="7"/>
        <v>58</v>
      </c>
      <c r="R40" s="9">
        <f t="shared" si="7"/>
        <v>3434</v>
      </c>
      <c r="S40" s="9">
        <f t="shared" si="7"/>
        <v>10543</v>
      </c>
      <c r="T40" s="9">
        <f t="shared" si="7"/>
        <v>6725</v>
      </c>
      <c r="U40" s="9">
        <f t="shared" si="7"/>
        <v>12091</v>
      </c>
      <c r="V40" s="9">
        <f t="shared" si="7"/>
        <v>4</v>
      </c>
      <c r="W40" s="9">
        <f t="shared" si="7"/>
        <v>1</v>
      </c>
      <c r="X40" s="9">
        <f t="shared" si="7"/>
        <v>4</v>
      </c>
      <c r="Y40" s="9">
        <f t="shared" si="7"/>
        <v>738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x14ac:dyDescent="0.25">
      <c r="A41" s="49" t="s">
        <v>40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21"/>
      <c r="AA41" s="21"/>
      <c r="AB41" s="10"/>
      <c r="AC41" s="10"/>
      <c r="AD41" s="10"/>
      <c r="AE41" s="10"/>
      <c r="AF41" s="10"/>
      <c r="AG41" s="10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x14ac:dyDescent="0.25">
      <c r="A42" s="1">
        <v>1</v>
      </c>
      <c r="B42" s="5">
        <f t="shared" ref="B42:B48" si="8">SUM(C42:Y42)</f>
        <v>18349487.41</v>
      </c>
      <c r="C42" s="5">
        <v>64219.6</v>
      </c>
      <c r="D42" s="5">
        <v>7309.08</v>
      </c>
      <c r="E42" s="5">
        <v>595325.19999999995</v>
      </c>
      <c r="F42" s="5">
        <v>19937.57</v>
      </c>
      <c r="G42" s="5">
        <v>17465.84</v>
      </c>
      <c r="H42" s="2">
        <v>319930.61</v>
      </c>
      <c r="I42" s="2">
        <v>7153751.2999999998</v>
      </c>
      <c r="J42" s="2">
        <v>504429.4</v>
      </c>
      <c r="K42" s="2">
        <v>4489190.8</v>
      </c>
      <c r="L42" s="2">
        <v>153256.32000000001</v>
      </c>
      <c r="M42" s="2">
        <v>85832.7</v>
      </c>
      <c r="N42" s="2">
        <v>331836.09999999998</v>
      </c>
      <c r="O42" s="2">
        <v>964133.8</v>
      </c>
      <c r="P42" s="2">
        <v>864727.6</v>
      </c>
      <c r="Q42" s="2">
        <v>3449.93</v>
      </c>
      <c r="R42" s="2">
        <v>491184.47</v>
      </c>
      <c r="S42" s="2">
        <v>227122.3</v>
      </c>
      <c r="T42" s="2">
        <v>1373438.68</v>
      </c>
      <c r="U42" s="2">
        <v>671608.65</v>
      </c>
      <c r="V42" s="2">
        <v>0</v>
      </c>
      <c r="W42" s="2">
        <v>0</v>
      </c>
      <c r="X42" s="2">
        <v>1044.45</v>
      </c>
      <c r="Y42" s="2">
        <v>10293.01</v>
      </c>
      <c r="Z42" s="21"/>
      <c r="AA42" s="1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x14ac:dyDescent="0.25">
      <c r="A43" s="1">
        <v>2</v>
      </c>
      <c r="B43" s="5">
        <f t="shared" si="8"/>
        <v>9892216.0999999996</v>
      </c>
      <c r="C43" s="5">
        <v>160620</v>
      </c>
      <c r="D43" s="5">
        <v>270</v>
      </c>
      <c r="E43" s="5">
        <v>1048080</v>
      </c>
      <c r="F43" s="5">
        <v>840</v>
      </c>
      <c r="G43" s="5">
        <v>4920</v>
      </c>
      <c r="H43" s="2">
        <v>1458150</v>
      </c>
      <c r="I43" s="2">
        <v>2351704</v>
      </c>
      <c r="J43" s="2">
        <v>394200</v>
      </c>
      <c r="K43" s="2">
        <v>956802.1</v>
      </c>
      <c r="L43" s="2">
        <v>207810</v>
      </c>
      <c r="M43" s="2">
        <v>142500</v>
      </c>
      <c r="N43" s="2">
        <v>52560</v>
      </c>
      <c r="O43" s="2">
        <v>925740</v>
      </c>
      <c r="P43" s="2">
        <v>371850</v>
      </c>
      <c r="Q43" s="2">
        <v>5670</v>
      </c>
      <c r="R43" s="2">
        <v>251850</v>
      </c>
      <c r="S43" s="2">
        <v>105390</v>
      </c>
      <c r="T43" s="2">
        <v>241980</v>
      </c>
      <c r="U43" s="2">
        <v>1193190</v>
      </c>
      <c r="V43" s="2">
        <v>480</v>
      </c>
      <c r="W43" s="2">
        <v>270</v>
      </c>
      <c r="X43" s="2">
        <v>0</v>
      </c>
      <c r="Y43" s="2">
        <v>17340</v>
      </c>
      <c r="Z43" s="21"/>
      <c r="AA43" s="1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x14ac:dyDescent="0.25">
      <c r="A44" s="1" t="s">
        <v>1</v>
      </c>
      <c r="B44" s="5">
        <f t="shared" si="8"/>
        <v>17779252.310000006</v>
      </c>
      <c r="C44" s="5">
        <v>82329.16</v>
      </c>
      <c r="D44" s="5">
        <v>27512.65</v>
      </c>
      <c r="E44" s="5">
        <v>12332137.800000001</v>
      </c>
      <c r="F44" s="5">
        <v>75624.850000000006</v>
      </c>
      <c r="G44" s="5">
        <v>46321.24</v>
      </c>
      <c r="H44" s="2">
        <v>298731.08</v>
      </c>
      <c r="I44" s="2">
        <v>960711.3</v>
      </c>
      <c r="J44" s="2">
        <v>1529426.3</v>
      </c>
      <c r="K44" s="2">
        <v>238033.8</v>
      </c>
      <c r="L44" s="2">
        <v>147016.51</v>
      </c>
      <c r="M44" s="2">
        <v>38878.32</v>
      </c>
      <c r="N44" s="2">
        <v>138229.29999999999</v>
      </c>
      <c r="O44" s="2">
        <v>533011.4</v>
      </c>
      <c r="P44" s="2">
        <v>816671.9</v>
      </c>
      <c r="Q44" s="2">
        <v>2185.5500000000002</v>
      </c>
      <c r="R44" s="2">
        <v>25204.37</v>
      </c>
      <c r="S44" s="2">
        <v>381518.8</v>
      </c>
      <c r="T44" s="2">
        <v>66076.53</v>
      </c>
      <c r="U44" s="2">
        <v>39391.449999999997</v>
      </c>
      <c r="V44" s="2">
        <v>0</v>
      </c>
      <c r="W44" s="2">
        <v>0</v>
      </c>
      <c r="X44" s="2">
        <v>0</v>
      </c>
      <c r="Y44" s="2">
        <v>240</v>
      </c>
      <c r="Z44" s="21"/>
      <c r="AA44" s="1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x14ac:dyDescent="0.25">
      <c r="A45" s="1" t="s">
        <v>2</v>
      </c>
      <c r="B45" s="5">
        <f t="shared" si="8"/>
        <v>34625042.140000001</v>
      </c>
      <c r="C45" s="5">
        <v>483680.24</v>
      </c>
      <c r="D45" s="5">
        <v>78211.789999999994</v>
      </c>
      <c r="E45" s="5">
        <v>15561283.9</v>
      </c>
      <c r="F45" s="5">
        <v>4650</v>
      </c>
      <c r="G45" s="5">
        <v>113749.05</v>
      </c>
      <c r="H45" s="2">
        <v>2208949.2000000002</v>
      </c>
      <c r="I45" s="2">
        <v>6200945.7000000002</v>
      </c>
      <c r="J45" s="2">
        <v>2733775.9</v>
      </c>
      <c r="K45" s="2">
        <v>1370004.2</v>
      </c>
      <c r="L45" s="2">
        <v>678461.2</v>
      </c>
      <c r="M45" s="2">
        <v>65563.56</v>
      </c>
      <c r="N45" s="2">
        <v>315911.3</v>
      </c>
      <c r="O45" s="2">
        <v>1326691.8999999999</v>
      </c>
      <c r="P45" s="2">
        <v>1375381.1</v>
      </c>
      <c r="Q45" s="2">
        <v>2040</v>
      </c>
      <c r="R45" s="2">
        <v>101019.82</v>
      </c>
      <c r="S45" s="2">
        <v>1529582.4</v>
      </c>
      <c r="T45" s="2">
        <v>272585.82</v>
      </c>
      <c r="U45" s="2">
        <v>195841.68</v>
      </c>
      <c r="V45" s="2">
        <v>540</v>
      </c>
      <c r="W45" s="2">
        <v>0</v>
      </c>
      <c r="X45" s="2">
        <v>0</v>
      </c>
      <c r="Y45" s="2">
        <v>6173.38</v>
      </c>
      <c r="Z45" s="21"/>
      <c r="AA45" s="1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x14ac:dyDescent="0.25">
      <c r="A46" s="1" t="s">
        <v>3</v>
      </c>
      <c r="B46" s="5">
        <f t="shared" si="8"/>
        <v>1107780</v>
      </c>
      <c r="C46" s="5">
        <v>13755</v>
      </c>
      <c r="D46" s="5">
        <v>105</v>
      </c>
      <c r="E46" s="5">
        <v>76860</v>
      </c>
      <c r="F46" s="5">
        <v>0</v>
      </c>
      <c r="G46" s="5">
        <v>630</v>
      </c>
      <c r="H46" s="2">
        <v>162855</v>
      </c>
      <c r="I46" s="2">
        <v>147480</v>
      </c>
      <c r="J46" s="2">
        <v>60435</v>
      </c>
      <c r="K46" s="2">
        <v>31920</v>
      </c>
      <c r="L46" s="2">
        <v>19740</v>
      </c>
      <c r="M46" s="2">
        <v>9345</v>
      </c>
      <c r="N46" s="2">
        <v>4725</v>
      </c>
      <c r="O46" s="2">
        <v>79440</v>
      </c>
      <c r="P46" s="2">
        <v>38220</v>
      </c>
      <c r="Q46" s="2">
        <v>105</v>
      </c>
      <c r="R46" s="2">
        <v>25305</v>
      </c>
      <c r="S46" s="2">
        <v>5040</v>
      </c>
      <c r="T46" s="2">
        <v>48510</v>
      </c>
      <c r="U46" s="2">
        <v>379635</v>
      </c>
      <c r="V46" s="2">
        <v>0</v>
      </c>
      <c r="W46" s="2">
        <v>0</v>
      </c>
      <c r="X46" s="2">
        <v>0</v>
      </c>
      <c r="Y46" s="2">
        <v>3675</v>
      </c>
      <c r="Z46" s="21"/>
      <c r="AA46" s="1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x14ac:dyDescent="0.25">
      <c r="A47" s="1" t="s">
        <v>4</v>
      </c>
      <c r="B47" s="5">
        <f t="shared" si="8"/>
        <v>99855</v>
      </c>
      <c r="C47" s="5">
        <v>210</v>
      </c>
      <c r="D47" s="5">
        <v>0</v>
      </c>
      <c r="E47" s="5">
        <v>2940</v>
      </c>
      <c r="F47" s="5">
        <v>0</v>
      </c>
      <c r="G47" s="5">
        <v>105</v>
      </c>
      <c r="H47" s="2">
        <v>2940</v>
      </c>
      <c r="I47" s="2">
        <v>8400</v>
      </c>
      <c r="J47" s="2">
        <v>1785</v>
      </c>
      <c r="K47" s="2">
        <v>2940</v>
      </c>
      <c r="L47" s="2">
        <v>2205</v>
      </c>
      <c r="M47" s="2">
        <v>315</v>
      </c>
      <c r="N47" s="2">
        <v>1785</v>
      </c>
      <c r="O47" s="2">
        <v>5565</v>
      </c>
      <c r="P47" s="2">
        <v>6300</v>
      </c>
      <c r="Q47" s="2">
        <v>0</v>
      </c>
      <c r="R47" s="2">
        <v>1470</v>
      </c>
      <c r="S47" s="2">
        <v>210</v>
      </c>
      <c r="T47" s="2">
        <v>1365</v>
      </c>
      <c r="U47" s="2">
        <v>2520</v>
      </c>
      <c r="V47" s="2">
        <v>0</v>
      </c>
      <c r="W47" s="2">
        <v>0</v>
      </c>
      <c r="X47" s="2">
        <v>0</v>
      </c>
      <c r="Y47" s="2">
        <v>58800</v>
      </c>
      <c r="Z47" s="21"/>
      <c r="AA47" s="1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x14ac:dyDescent="0.25">
      <c r="A48" s="4" t="s">
        <v>5</v>
      </c>
      <c r="B48" s="6">
        <f t="shared" si="8"/>
        <v>81853632.959999993</v>
      </c>
      <c r="C48" s="6">
        <f>SUM(C42:C47)</f>
        <v>804814</v>
      </c>
      <c r="D48" s="6">
        <f t="shared" ref="D48:Y48" si="9">SUM(D42:D47)</f>
        <v>113408.51999999999</v>
      </c>
      <c r="E48" s="6">
        <f t="shared" si="9"/>
        <v>29616626.899999999</v>
      </c>
      <c r="F48" s="6">
        <f t="shared" si="9"/>
        <v>101052.42000000001</v>
      </c>
      <c r="G48" s="6">
        <f t="shared" si="9"/>
        <v>183191.13</v>
      </c>
      <c r="H48" s="6">
        <f t="shared" si="9"/>
        <v>4451555.8900000006</v>
      </c>
      <c r="I48" s="6">
        <f t="shared" si="9"/>
        <v>16822992.300000001</v>
      </c>
      <c r="J48" s="6">
        <f t="shared" si="9"/>
        <v>5224051.5999999996</v>
      </c>
      <c r="K48" s="6">
        <f t="shared" si="9"/>
        <v>7088890.8999999994</v>
      </c>
      <c r="L48" s="6">
        <f t="shared" si="9"/>
        <v>1208489.03</v>
      </c>
      <c r="M48" s="6">
        <f t="shared" si="9"/>
        <v>342434.58</v>
      </c>
      <c r="N48" s="6">
        <f t="shared" si="9"/>
        <v>845046.7</v>
      </c>
      <c r="O48" s="6">
        <f t="shared" si="9"/>
        <v>3834582.1</v>
      </c>
      <c r="P48" s="6">
        <f t="shared" si="9"/>
        <v>3473150.6</v>
      </c>
      <c r="Q48" s="6">
        <f t="shared" si="9"/>
        <v>13450.48</v>
      </c>
      <c r="R48" s="6">
        <f t="shared" si="9"/>
        <v>896033.65999999992</v>
      </c>
      <c r="S48" s="6">
        <f t="shared" si="9"/>
        <v>2248863.5</v>
      </c>
      <c r="T48" s="6">
        <f t="shared" si="9"/>
        <v>2003956.03</v>
      </c>
      <c r="U48" s="6">
        <f t="shared" si="9"/>
        <v>2482186.7799999998</v>
      </c>
      <c r="V48" s="6">
        <f t="shared" si="9"/>
        <v>1020</v>
      </c>
      <c r="W48" s="6">
        <f t="shared" si="9"/>
        <v>270</v>
      </c>
      <c r="X48" s="6">
        <f t="shared" si="9"/>
        <v>1044.45</v>
      </c>
      <c r="Y48" s="6">
        <f t="shared" si="9"/>
        <v>96521.39</v>
      </c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spans="1:64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 x14ac:dyDescent="0.25">
      <c r="A50" s="25"/>
      <c r="B50" s="25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33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</row>
    <row r="51" spans="1:64" x14ac:dyDescent="0.25">
      <c r="A51" s="25"/>
      <c r="B51" s="25"/>
      <c r="C51" s="22"/>
      <c r="D51" s="22"/>
      <c r="E51" s="22"/>
      <c r="F51" s="22"/>
      <c r="G51" s="22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33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</row>
    <row r="52" spans="1:64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33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x14ac:dyDescent="0.25">
      <c r="A53" s="25"/>
      <c r="B53" s="2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</row>
    <row r="54" spans="1:64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33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x14ac:dyDescent="0.25">
      <c r="A55" s="25"/>
      <c r="B55" s="25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3"/>
    </row>
    <row r="56" spans="1:64" x14ac:dyDescent="0.25">
      <c r="A56" s="26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33"/>
    </row>
    <row r="57" spans="1:64" x14ac:dyDescent="0.25">
      <c r="A57" s="25"/>
      <c r="B57" s="25"/>
      <c r="C57" s="35"/>
      <c r="D57" s="35"/>
      <c r="E57" s="35"/>
      <c r="F57" s="35"/>
      <c r="G57" s="35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64" x14ac:dyDescent="0.25">
      <c r="A58" s="25"/>
      <c r="B58" s="25"/>
      <c r="C58" s="35"/>
      <c r="D58" s="35"/>
      <c r="E58" s="35"/>
      <c r="F58" s="35"/>
      <c r="G58" s="35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64" x14ac:dyDescent="0.25">
      <c r="A59" s="25"/>
      <c r="B59" s="23"/>
      <c r="C59" s="24"/>
      <c r="D59" s="24"/>
      <c r="E59" s="24"/>
      <c r="F59" s="24"/>
      <c r="G59" s="24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64" x14ac:dyDescent="0.25">
      <c r="A60" s="25"/>
      <c r="B60" s="23"/>
      <c r="C60" s="24"/>
      <c r="D60" s="24"/>
      <c r="E60" s="24"/>
      <c r="F60" s="24"/>
      <c r="G60" s="24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64" x14ac:dyDescent="0.25">
      <c r="A61" s="25"/>
      <c r="B61" s="23"/>
      <c r="C61" s="24"/>
      <c r="D61" s="24"/>
      <c r="E61" s="24"/>
      <c r="F61" s="24"/>
      <c r="G61" s="24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64" x14ac:dyDescent="0.25">
      <c r="A62" s="27"/>
    </row>
    <row r="63" spans="1:64" x14ac:dyDescent="0.25">
      <c r="A63" s="27"/>
    </row>
    <row r="64" spans="1:64" x14ac:dyDescent="0.25">
      <c r="A64" s="27"/>
    </row>
    <row r="65" spans="1:1" x14ac:dyDescent="0.25">
      <c r="A65" s="27"/>
    </row>
  </sheetData>
  <mergeCells count="14">
    <mergeCell ref="A2:Y2"/>
    <mergeCell ref="A3:Y3"/>
    <mergeCell ref="C7:Y7"/>
    <mergeCell ref="A9:Y9"/>
    <mergeCell ref="A17:Y17"/>
    <mergeCell ref="A5:K5"/>
    <mergeCell ref="C50:Y50"/>
    <mergeCell ref="A52:Y52"/>
    <mergeCell ref="A54:Y54"/>
    <mergeCell ref="A41:Y41"/>
    <mergeCell ref="A7:A8"/>
    <mergeCell ref="B7:B8"/>
    <mergeCell ref="A25:Y25"/>
    <mergeCell ref="A33:Y33"/>
  </mergeCells>
  <conditionalFormatting sqref="C53:Y53">
    <cfRule type="colorScale" priority="3">
      <colorScale>
        <cfvo type="min"/>
        <cfvo type="max"/>
        <color rgb="FFFCFCFF"/>
        <color rgb="FF63BE7B"/>
      </colorScale>
    </cfRule>
  </conditionalFormatting>
  <conditionalFormatting sqref="C55:Y55">
    <cfRule type="colorScale" priority="2">
      <colorScale>
        <cfvo type="min"/>
        <cfvo type="max"/>
        <color rgb="FFFCFCFF"/>
        <color rgb="FF63BE7B"/>
      </colorScale>
    </cfRule>
  </conditionalFormatting>
  <conditionalFormatting sqref="AB39:AU3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65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3" width="12.5703125" style="2" bestFit="1" customWidth="1"/>
    <col min="4" max="4" width="9.85546875" style="2" bestFit="1" customWidth="1"/>
    <col min="5" max="5" width="13.5703125" style="2" bestFit="1" customWidth="1"/>
    <col min="6" max="7" width="11" style="2" bestFit="1" customWidth="1"/>
    <col min="8" max="8" width="12.5703125" bestFit="1" customWidth="1"/>
    <col min="9" max="9" width="13.5703125" bestFit="1" customWidth="1"/>
    <col min="10" max="10" width="12.5703125" bestFit="1" customWidth="1"/>
    <col min="11" max="11" width="13.5703125" bestFit="1" customWidth="1"/>
    <col min="12" max="12" width="12.5703125" bestFit="1" customWidth="1"/>
    <col min="13" max="13" width="11" bestFit="1" customWidth="1"/>
    <col min="14" max="16" width="12.5703125" bestFit="1" customWidth="1"/>
    <col min="17" max="17" width="9.85546875" bestFit="1" customWidth="1"/>
    <col min="18" max="21" width="12.5703125" bestFit="1" customWidth="1"/>
    <col min="22" max="22" width="8.7109375" bestFit="1" customWidth="1"/>
    <col min="23" max="23" width="7.140625" bestFit="1" customWidth="1"/>
    <col min="24" max="24" width="8.7109375" bestFit="1" customWidth="1"/>
    <col min="25" max="25" width="11" bestFit="1" customWidth="1"/>
  </cols>
  <sheetData>
    <row r="2" spans="1:25" ht="18" thickBot="1" x14ac:dyDescent="0.35">
      <c r="A2" s="43" t="s">
        <v>44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5.75" thickTop="1" x14ac:dyDescent="0.25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5" spans="1:25" x14ac:dyDescent="0.25">
      <c r="A5" s="52" t="s">
        <v>45</v>
      </c>
      <c r="B5" s="52"/>
      <c r="C5" s="52"/>
      <c r="D5" s="52"/>
      <c r="E5" s="52"/>
      <c r="F5" s="52"/>
      <c r="G5" s="52"/>
      <c r="H5" s="53"/>
      <c r="I5" s="53"/>
      <c r="J5" s="53"/>
      <c r="K5" s="53"/>
    </row>
    <row r="7" spans="1:25" x14ac:dyDescent="0.25">
      <c r="A7" s="47" t="s">
        <v>12</v>
      </c>
      <c r="B7" s="47" t="s">
        <v>13</v>
      </c>
      <c r="C7" s="46" t="s">
        <v>36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x14ac:dyDescent="0.25">
      <c r="A8" s="51"/>
      <c r="B8" s="51"/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1" t="s">
        <v>19</v>
      </c>
      <c r="I8" s="11" t="s">
        <v>20</v>
      </c>
      <c r="J8" s="11" t="s">
        <v>21</v>
      </c>
      <c r="K8" s="11" t="s">
        <v>22</v>
      </c>
      <c r="L8" s="11" t="s">
        <v>23</v>
      </c>
      <c r="M8" s="11" t="s">
        <v>24</v>
      </c>
      <c r="N8" s="11" t="s">
        <v>25</v>
      </c>
      <c r="O8" s="11" t="s">
        <v>26</v>
      </c>
      <c r="P8" s="11" t="s">
        <v>27</v>
      </c>
      <c r="Q8" s="11" t="s">
        <v>28</v>
      </c>
      <c r="R8" s="11" t="s">
        <v>29</v>
      </c>
      <c r="S8" s="11" t="s">
        <v>30</v>
      </c>
      <c r="T8" s="11" t="s">
        <v>31</v>
      </c>
      <c r="U8" s="11" t="s">
        <v>32</v>
      </c>
      <c r="V8" s="11" t="s">
        <v>33</v>
      </c>
      <c r="W8" s="11" t="s">
        <v>34</v>
      </c>
      <c r="X8" s="11" t="s">
        <v>35</v>
      </c>
      <c r="Y8" s="11" t="s">
        <v>43</v>
      </c>
    </row>
    <row r="9" spans="1:25" x14ac:dyDescent="0.25">
      <c r="A9" s="49" t="s">
        <v>37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x14ac:dyDescent="0.25">
      <c r="A10" s="13">
        <v>1</v>
      </c>
      <c r="B10" s="14">
        <f>SUM(C10:Y10)</f>
        <v>26554456.430000003</v>
      </c>
      <c r="C10" s="14">
        <v>88231.42</v>
      </c>
      <c r="D10" s="14">
        <v>30656.16</v>
      </c>
      <c r="E10" s="14">
        <v>691516.1</v>
      </c>
      <c r="F10" s="14">
        <v>26544.98</v>
      </c>
      <c r="G10" s="14">
        <v>9698.15</v>
      </c>
      <c r="H10" s="18">
        <v>343399.31</v>
      </c>
      <c r="I10" s="18">
        <v>9626756.4000000004</v>
      </c>
      <c r="J10" s="18">
        <v>417161.8</v>
      </c>
      <c r="K10" s="18">
        <v>7479976.2000000002</v>
      </c>
      <c r="L10" s="18">
        <v>236295.78</v>
      </c>
      <c r="M10" s="18">
        <v>100192.13</v>
      </c>
      <c r="N10" s="18">
        <v>535324.19999999995</v>
      </c>
      <c r="O10" s="18">
        <v>817817.8</v>
      </c>
      <c r="P10" s="18">
        <v>1221233.6000000001</v>
      </c>
      <c r="Q10" s="18">
        <v>6223.41</v>
      </c>
      <c r="R10" s="18">
        <v>905928.92</v>
      </c>
      <c r="S10" s="18">
        <v>413978.9</v>
      </c>
      <c r="T10" s="18">
        <v>2565986.98</v>
      </c>
      <c r="U10" s="18">
        <v>1023842.66</v>
      </c>
      <c r="V10" s="18">
        <v>0</v>
      </c>
      <c r="W10" s="18">
        <v>0</v>
      </c>
      <c r="X10" s="18">
        <v>1172.44</v>
      </c>
      <c r="Y10" s="18">
        <v>12519.09</v>
      </c>
    </row>
    <row r="11" spans="1:25" x14ac:dyDescent="0.25">
      <c r="A11" s="13">
        <v>2</v>
      </c>
      <c r="B11" s="14">
        <f t="shared" ref="B11:B16" si="0">SUM(C11:Y11)</f>
        <v>21931512.810000002</v>
      </c>
      <c r="C11" s="14">
        <v>421740</v>
      </c>
      <c r="D11" s="14">
        <v>0</v>
      </c>
      <c r="E11" s="14">
        <v>2553840</v>
      </c>
      <c r="F11" s="14">
        <v>4260</v>
      </c>
      <c r="G11" s="14">
        <v>10980</v>
      </c>
      <c r="H11" s="18">
        <v>3684285</v>
      </c>
      <c r="I11" s="18">
        <v>4343175.3</v>
      </c>
      <c r="J11" s="18">
        <v>900930</v>
      </c>
      <c r="K11" s="18">
        <v>1974796.8</v>
      </c>
      <c r="L11" s="18">
        <v>487260</v>
      </c>
      <c r="M11" s="18">
        <v>258090</v>
      </c>
      <c r="N11" s="18">
        <v>116580</v>
      </c>
      <c r="O11" s="18">
        <v>2286930</v>
      </c>
      <c r="P11" s="18">
        <v>867960</v>
      </c>
      <c r="Q11" s="18">
        <v>6840</v>
      </c>
      <c r="R11" s="18">
        <v>560580</v>
      </c>
      <c r="S11" s="18">
        <v>236520</v>
      </c>
      <c r="T11" s="18">
        <v>570630</v>
      </c>
      <c r="U11" s="18">
        <v>2600275.71</v>
      </c>
      <c r="V11" s="18">
        <v>2340</v>
      </c>
      <c r="W11" s="18">
        <v>960</v>
      </c>
      <c r="X11" s="18">
        <v>0</v>
      </c>
      <c r="Y11" s="18">
        <v>42540</v>
      </c>
    </row>
    <row r="12" spans="1:25" x14ac:dyDescent="0.25">
      <c r="A12" s="13" t="s">
        <v>1</v>
      </c>
      <c r="B12" s="14">
        <f t="shared" si="0"/>
        <v>42403918.020000003</v>
      </c>
      <c r="C12" s="14">
        <v>648089.99</v>
      </c>
      <c r="D12" s="14">
        <v>6071.43</v>
      </c>
      <c r="E12" s="14">
        <v>29061678.699999999</v>
      </c>
      <c r="F12" s="14">
        <v>114516.21</v>
      </c>
      <c r="G12" s="14">
        <v>99448.72</v>
      </c>
      <c r="H12" s="18">
        <v>691410.03</v>
      </c>
      <c r="I12" s="18">
        <v>2383290.7999999998</v>
      </c>
      <c r="J12" s="18">
        <v>2676817.6</v>
      </c>
      <c r="K12" s="18">
        <v>539277.19999999995</v>
      </c>
      <c r="L12" s="18">
        <v>305238.61</v>
      </c>
      <c r="M12" s="18">
        <v>67967.66</v>
      </c>
      <c r="N12" s="18">
        <v>692071</v>
      </c>
      <c r="O12" s="18">
        <v>1542905.4</v>
      </c>
      <c r="P12" s="18">
        <v>1734776.5</v>
      </c>
      <c r="Q12" s="18">
        <v>4463.2700000000004</v>
      </c>
      <c r="R12" s="18">
        <v>78059.039999999994</v>
      </c>
      <c r="S12" s="18">
        <v>1381759.8</v>
      </c>
      <c r="T12" s="18">
        <v>223278.64</v>
      </c>
      <c r="U12" s="18">
        <v>152090.32999999999</v>
      </c>
      <c r="V12" s="18">
        <v>0</v>
      </c>
      <c r="W12" s="18">
        <v>0</v>
      </c>
      <c r="X12" s="18">
        <v>0</v>
      </c>
      <c r="Y12" s="18">
        <v>707.09</v>
      </c>
    </row>
    <row r="13" spans="1:25" x14ac:dyDescent="0.25">
      <c r="A13" s="13" t="s">
        <v>2</v>
      </c>
      <c r="B13" s="14">
        <f t="shared" si="0"/>
        <v>75845703.860000014</v>
      </c>
      <c r="C13" s="14">
        <v>872211.03</v>
      </c>
      <c r="D13" s="14">
        <v>49188.01</v>
      </c>
      <c r="E13" s="14">
        <v>40549954.5</v>
      </c>
      <c r="F13" s="14">
        <v>24941.59</v>
      </c>
      <c r="G13" s="14">
        <v>429578.57</v>
      </c>
      <c r="H13" s="18">
        <v>3731495.72</v>
      </c>
      <c r="I13" s="18">
        <v>10515352.800000001</v>
      </c>
      <c r="J13" s="18">
        <v>6530816.5</v>
      </c>
      <c r="K13" s="18">
        <v>2628416</v>
      </c>
      <c r="L13" s="18">
        <v>1135017.3799999999</v>
      </c>
      <c r="M13" s="18">
        <v>130112.97</v>
      </c>
      <c r="N13" s="18">
        <v>673665.4</v>
      </c>
      <c r="O13" s="18">
        <v>2779538.2</v>
      </c>
      <c r="P13" s="18">
        <v>2308248.5</v>
      </c>
      <c r="Q13" s="18">
        <v>6750.39</v>
      </c>
      <c r="R13" s="18">
        <v>195664.06</v>
      </c>
      <c r="S13" s="18">
        <v>2345241</v>
      </c>
      <c r="T13" s="18">
        <v>475436.34</v>
      </c>
      <c r="U13" s="18">
        <v>455795.81</v>
      </c>
      <c r="V13" s="18">
        <v>472.73</v>
      </c>
      <c r="W13" s="18">
        <v>229.12</v>
      </c>
      <c r="X13" s="18">
        <v>0</v>
      </c>
      <c r="Y13" s="18">
        <v>7577.24</v>
      </c>
    </row>
    <row r="14" spans="1:25" x14ac:dyDescent="0.25">
      <c r="A14" s="13" t="s">
        <v>3</v>
      </c>
      <c r="B14" s="14">
        <f t="shared" si="0"/>
        <v>2530410</v>
      </c>
      <c r="C14" s="14">
        <v>35490</v>
      </c>
      <c r="D14" s="14">
        <v>210</v>
      </c>
      <c r="E14" s="14">
        <v>191940</v>
      </c>
      <c r="F14" s="14">
        <v>0</v>
      </c>
      <c r="G14" s="14">
        <v>1470</v>
      </c>
      <c r="H14" s="18">
        <v>401535</v>
      </c>
      <c r="I14" s="18">
        <v>319830</v>
      </c>
      <c r="J14" s="18">
        <v>132720</v>
      </c>
      <c r="K14" s="18">
        <v>71400</v>
      </c>
      <c r="L14" s="18">
        <v>45990</v>
      </c>
      <c r="M14" s="18">
        <v>21630</v>
      </c>
      <c r="N14" s="18">
        <v>10710</v>
      </c>
      <c r="O14" s="18">
        <v>203295</v>
      </c>
      <c r="P14" s="18">
        <v>90930</v>
      </c>
      <c r="Q14" s="18">
        <v>210</v>
      </c>
      <c r="R14" s="18">
        <v>57405</v>
      </c>
      <c r="S14" s="18">
        <v>11550</v>
      </c>
      <c r="T14" s="18">
        <v>110775</v>
      </c>
      <c r="U14" s="18">
        <v>814605</v>
      </c>
      <c r="V14" s="18">
        <v>0</v>
      </c>
      <c r="W14" s="18">
        <v>0</v>
      </c>
      <c r="X14" s="18">
        <v>0</v>
      </c>
      <c r="Y14" s="18">
        <v>8715</v>
      </c>
    </row>
    <row r="15" spans="1:25" x14ac:dyDescent="0.25">
      <c r="A15" s="13" t="s">
        <v>4</v>
      </c>
      <c r="B15" s="14">
        <f t="shared" si="0"/>
        <v>226065</v>
      </c>
      <c r="C15" s="14">
        <v>420</v>
      </c>
      <c r="D15" s="14">
        <v>0</v>
      </c>
      <c r="E15" s="14">
        <v>6720</v>
      </c>
      <c r="F15" s="14">
        <v>210</v>
      </c>
      <c r="G15" s="14">
        <v>210</v>
      </c>
      <c r="H15" s="18">
        <v>7350</v>
      </c>
      <c r="I15" s="18">
        <v>18270</v>
      </c>
      <c r="J15" s="18">
        <v>3780</v>
      </c>
      <c r="K15" s="18">
        <v>6300</v>
      </c>
      <c r="L15" s="18">
        <v>4620</v>
      </c>
      <c r="M15" s="18">
        <v>630</v>
      </c>
      <c r="N15" s="18">
        <v>4410</v>
      </c>
      <c r="O15" s="18">
        <v>11760</v>
      </c>
      <c r="P15" s="18">
        <v>13650</v>
      </c>
      <c r="Q15" s="18">
        <v>0</v>
      </c>
      <c r="R15" s="18">
        <v>2520</v>
      </c>
      <c r="S15" s="18">
        <v>840</v>
      </c>
      <c r="T15" s="18">
        <v>2730</v>
      </c>
      <c r="U15" s="18">
        <v>5250</v>
      </c>
      <c r="V15" s="18">
        <v>0</v>
      </c>
      <c r="W15" s="18">
        <v>0</v>
      </c>
      <c r="X15" s="18">
        <v>0</v>
      </c>
      <c r="Y15" s="18">
        <v>136395</v>
      </c>
    </row>
    <row r="16" spans="1:25" x14ac:dyDescent="0.25">
      <c r="A16" s="15" t="s">
        <v>5</v>
      </c>
      <c r="B16" s="16">
        <f t="shared" si="0"/>
        <v>169492066.11999997</v>
      </c>
      <c r="C16" s="17">
        <f>SUM(C10:C15)</f>
        <v>2066182.44</v>
      </c>
      <c r="D16" s="17">
        <f t="shared" ref="D16:Y16" si="1">SUM(D10:D15)</f>
        <v>86125.6</v>
      </c>
      <c r="E16" s="17">
        <f t="shared" si="1"/>
        <v>73055649.299999997</v>
      </c>
      <c r="F16" s="17">
        <f t="shared" si="1"/>
        <v>170472.78</v>
      </c>
      <c r="G16" s="17">
        <f t="shared" si="1"/>
        <v>551385.43999999994</v>
      </c>
      <c r="H16" s="17">
        <f t="shared" si="1"/>
        <v>8859475.0600000005</v>
      </c>
      <c r="I16" s="17">
        <f t="shared" si="1"/>
        <v>27206675.300000001</v>
      </c>
      <c r="J16" s="17">
        <f t="shared" si="1"/>
        <v>10662225.9</v>
      </c>
      <c r="K16" s="17">
        <f t="shared" si="1"/>
        <v>12700166.199999999</v>
      </c>
      <c r="L16" s="17">
        <f t="shared" si="1"/>
        <v>2214421.77</v>
      </c>
      <c r="M16" s="17">
        <f t="shared" si="1"/>
        <v>578622.76</v>
      </c>
      <c r="N16" s="17">
        <f t="shared" si="1"/>
        <v>2032760.6</v>
      </c>
      <c r="O16" s="17">
        <f t="shared" si="1"/>
        <v>7642246.3999999994</v>
      </c>
      <c r="P16" s="17">
        <f t="shared" si="1"/>
        <v>6236798.5999999996</v>
      </c>
      <c r="Q16" s="17">
        <f t="shared" si="1"/>
        <v>24487.07</v>
      </c>
      <c r="R16" s="17">
        <f t="shared" si="1"/>
        <v>1800157.02</v>
      </c>
      <c r="S16" s="17">
        <f t="shared" si="1"/>
        <v>4389889.7</v>
      </c>
      <c r="T16" s="17">
        <f t="shared" si="1"/>
        <v>3948836.96</v>
      </c>
      <c r="U16" s="17">
        <f t="shared" si="1"/>
        <v>5051859.51</v>
      </c>
      <c r="V16" s="17">
        <f t="shared" si="1"/>
        <v>2812.73</v>
      </c>
      <c r="W16" s="17">
        <f t="shared" si="1"/>
        <v>1189.1199999999999</v>
      </c>
      <c r="X16" s="17">
        <f t="shared" si="1"/>
        <v>1172.44</v>
      </c>
      <c r="Y16" s="17">
        <f t="shared" si="1"/>
        <v>208453.41999999998</v>
      </c>
    </row>
    <row r="17" spans="1:51" x14ac:dyDescent="0.25">
      <c r="A17" s="49" t="s">
        <v>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51" x14ac:dyDescent="0.25">
      <c r="A18" s="1">
        <v>1</v>
      </c>
      <c r="B18" s="7">
        <f t="shared" ref="B18:B24" si="2">SUM(C18:Y18)</f>
        <v>72121</v>
      </c>
      <c r="C18" s="7">
        <v>252</v>
      </c>
      <c r="D18" s="7">
        <v>39</v>
      </c>
      <c r="E18" s="7">
        <v>2330</v>
      </c>
      <c r="F18" s="7">
        <v>64</v>
      </c>
      <c r="G18" s="7">
        <v>81</v>
      </c>
      <c r="H18" s="12">
        <v>1353</v>
      </c>
      <c r="I18" s="12">
        <v>28167</v>
      </c>
      <c r="J18" s="12">
        <v>2445</v>
      </c>
      <c r="K18" s="12">
        <v>17593</v>
      </c>
      <c r="L18" s="12">
        <v>523</v>
      </c>
      <c r="M18" s="12">
        <v>274</v>
      </c>
      <c r="N18" s="12">
        <v>1125</v>
      </c>
      <c r="O18" s="12">
        <v>3109</v>
      </c>
      <c r="P18" s="12">
        <v>2930</v>
      </c>
      <c r="Q18" s="12">
        <v>19</v>
      </c>
      <c r="R18" s="12">
        <v>1990</v>
      </c>
      <c r="S18" s="12">
        <v>861</v>
      </c>
      <c r="T18" s="12">
        <v>4364</v>
      </c>
      <c r="U18" s="12">
        <v>2855</v>
      </c>
      <c r="V18" s="12">
        <v>0</v>
      </c>
      <c r="W18" s="12">
        <v>0</v>
      </c>
      <c r="X18" s="12">
        <v>6</v>
      </c>
      <c r="Y18" s="12">
        <v>1741</v>
      </c>
    </row>
    <row r="19" spans="1:51" x14ac:dyDescent="0.25">
      <c r="A19" s="1">
        <v>2</v>
      </c>
      <c r="B19" s="7">
        <f t="shared" si="2"/>
        <v>53135</v>
      </c>
      <c r="C19" s="7">
        <v>1023</v>
      </c>
      <c r="D19" s="7">
        <v>1</v>
      </c>
      <c r="E19" s="7">
        <v>6456</v>
      </c>
      <c r="F19" s="7">
        <v>10</v>
      </c>
      <c r="G19" s="7">
        <v>34</v>
      </c>
      <c r="H19" s="12">
        <v>8698</v>
      </c>
      <c r="I19" s="12">
        <v>11224</v>
      </c>
      <c r="J19" s="12">
        <v>2091</v>
      </c>
      <c r="K19" s="12">
        <v>4153</v>
      </c>
      <c r="L19" s="12">
        <v>1312</v>
      </c>
      <c r="M19" s="12">
        <v>797</v>
      </c>
      <c r="N19" s="12">
        <v>287</v>
      </c>
      <c r="O19" s="12">
        <v>5897</v>
      </c>
      <c r="P19" s="12">
        <v>2083</v>
      </c>
      <c r="Q19" s="12">
        <v>26</v>
      </c>
      <c r="R19" s="12">
        <v>1349</v>
      </c>
      <c r="S19" s="12">
        <v>671</v>
      </c>
      <c r="T19" s="12">
        <v>1284</v>
      </c>
      <c r="U19" s="12">
        <v>5298</v>
      </c>
      <c r="V19" s="12">
        <v>5</v>
      </c>
      <c r="W19" s="12">
        <v>2</v>
      </c>
      <c r="X19" s="12">
        <v>0</v>
      </c>
      <c r="Y19" s="12">
        <v>434</v>
      </c>
    </row>
    <row r="20" spans="1:51" x14ac:dyDescent="0.25">
      <c r="A20" s="1" t="s">
        <v>1</v>
      </c>
      <c r="B20" s="7">
        <f t="shared" si="2"/>
        <v>94106</v>
      </c>
      <c r="C20" s="7">
        <v>3592</v>
      </c>
      <c r="D20" s="7">
        <v>76</v>
      </c>
      <c r="E20" s="7">
        <v>53472</v>
      </c>
      <c r="F20" s="7">
        <v>36</v>
      </c>
      <c r="G20" s="7">
        <v>351</v>
      </c>
      <c r="H20" s="12">
        <v>1872</v>
      </c>
      <c r="I20" s="12">
        <v>6246</v>
      </c>
      <c r="J20" s="12">
        <v>11557</v>
      </c>
      <c r="K20" s="12">
        <v>1581</v>
      </c>
      <c r="L20" s="12">
        <v>1036</v>
      </c>
      <c r="M20" s="12">
        <v>1819</v>
      </c>
      <c r="N20" s="12">
        <v>1278</v>
      </c>
      <c r="O20" s="12">
        <v>3324</v>
      </c>
      <c r="P20" s="12">
        <v>4378</v>
      </c>
      <c r="Q20" s="12">
        <v>11</v>
      </c>
      <c r="R20" s="12">
        <v>196</v>
      </c>
      <c r="S20" s="12">
        <v>2456</v>
      </c>
      <c r="T20" s="12">
        <v>362</v>
      </c>
      <c r="U20" s="12">
        <v>353</v>
      </c>
      <c r="V20" s="12">
        <v>0</v>
      </c>
      <c r="W20" s="12">
        <v>0</v>
      </c>
      <c r="X20" s="12">
        <v>0</v>
      </c>
      <c r="Y20" s="12">
        <v>110</v>
      </c>
    </row>
    <row r="21" spans="1:51" x14ac:dyDescent="0.25">
      <c r="A21" s="1" t="s">
        <v>2</v>
      </c>
      <c r="B21" s="7">
        <f t="shared" si="2"/>
        <v>266848</v>
      </c>
      <c r="C21" s="7">
        <v>3417</v>
      </c>
      <c r="D21" s="7">
        <v>426</v>
      </c>
      <c r="E21" s="7">
        <v>130617</v>
      </c>
      <c r="F21" s="7">
        <v>86</v>
      </c>
      <c r="G21" s="7">
        <v>1994</v>
      </c>
      <c r="H21" s="12">
        <v>13781</v>
      </c>
      <c r="I21" s="12">
        <v>43490</v>
      </c>
      <c r="J21" s="12">
        <v>21868</v>
      </c>
      <c r="K21" s="12">
        <v>9125</v>
      </c>
      <c r="L21" s="12">
        <v>4591</v>
      </c>
      <c r="M21" s="12">
        <v>772</v>
      </c>
      <c r="N21" s="12">
        <v>2729</v>
      </c>
      <c r="O21" s="12">
        <v>10656</v>
      </c>
      <c r="P21" s="12">
        <v>9768</v>
      </c>
      <c r="Q21" s="12">
        <v>22</v>
      </c>
      <c r="R21" s="12">
        <v>737</v>
      </c>
      <c r="S21" s="12">
        <v>9025</v>
      </c>
      <c r="T21" s="12">
        <v>1417</v>
      </c>
      <c r="U21" s="12">
        <v>1707</v>
      </c>
      <c r="V21" s="12">
        <v>2</v>
      </c>
      <c r="W21" s="12">
        <v>1</v>
      </c>
      <c r="X21" s="12">
        <v>0</v>
      </c>
      <c r="Y21" s="12">
        <v>617</v>
      </c>
    </row>
    <row r="22" spans="1:51" x14ac:dyDescent="0.25">
      <c r="A22" s="1" t="s">
        <v>3</v>
      </c>
      <c r="B22" s="7">
        <f t="shared" si="2"/>
        <v>13101</v>
      </c>
      <c r="C22" s="7">
        <v>175</v>
      </c>
      <c r="D22" s="7">
        <v>1</v>
      </c>
      <c r="E22" s="7">
        <v>996</v>
      </c>
      <c r="F22" s="7">
        <v>0</v>
      </c>
      <c r="G22" s="7">
        <v>7</v>
      </c>
      <c r="H22" s="12">
        <v>2057</v>
      </c>
      <c r="I22" s="12">
        <v>1688</v>
      </c>
      <c r="J22" s="12">
        <v>676</v>
      </c>
      <c r="K22" s="12">
        <v>373</v>
      </c>
      <c r="L22" s="12">
        <v>236</v>
      </c>
      <c r="M22" s="12">
        <v>112</v>
      </c>
      <c r="N22" s="12">
        <v>53</v>
      </c>
      <c r="O22" s="12">
        <v>1060</v>
      </c>
      <c r="P22" s="12">
        <v>469</v>
      </c>
      <c r="Q22" s="12">
        <v>1</v>
      </c>
      <c r="R22" s="12">
        <v>288</v>
      </c>
      <c r="S22" s="12">
        <v>60</v>
      </c>
      <c r="T22" s="12">
        <v>559</v>
      </c>
      <c r="U22" s="12">
        <v>3989</v>
      </c>
      <c r="V22" s="12">
        <v>0</v>
      </c>
      <c r="W22" s="12">
        <v>0</v>
      </c>
      <c r="X22" s="12">
        <v>0</v>
      </c>
      <c r="Y22" s="12">
        <v>301</v>
      </c>
    </row>
    <row r="23" spans="1:51" x14ac:dyDescent="0.25">
      <c r="A23" s="1" t="s">
        <v>4</v>
      </c>
      <c r="B23" s="7">
        <f t="shared" si="2"/>
        <v>1278</v>
      </c>
      <c r="C23" s="7">
        <v>2</v>
      </c>
      <c r="D23" s="7">
        <v>0</v>
      </c>
      <c r="E23" s="7">
        <v>38</v>
      </c>
      <c r="F23" s="7">
        <v>1</v>
      </c>
      <c r="G23" s="7">
        <v>1</v>
      </c>
      <c r="H23" s="12">
        <v>35</v>
      </c>
      <c r="I23" s="12">
        <v>100</v>
      </c>
      <c r="J23" s="12">
        <v>22</v>
      </c>
      <c r="K23" s="12">
        <v>32</v>
      </c>
      <c r="L23" s="12">
        <v>22</v>
      </c>
      <c r="M23" s="12">
        <v>3</v>
      </c>
      <c r="N23" s="12">
        <v>22</v>
      </c>
      <c r="O23" s="12">
        <v>65</v>
      </c>
      <c r="P23" s="12">
        <v>73</v>
      </c>
      <c r="Q23" s="12">
        <v>0</v>
      </c>
      <c r="R23" s="12">
        <v>15</v>
      </c>
      <c r="S23" s="12">
        <v>5</v>
      </c>
      <c r="T23" s="12">
        <v>15</v>
      </c>
      <c r="U23" s="12">
        <v>27</v>
      </c>
      <c r="V23" s="12">
        <v>0</v>
      </c>
      <c r="W23" s="12">
        <v>0</v>
      </c>
      <c r="X23" s="12">
        <v>0</v>
      </c>
      <c r="Y23" s="12">
        <v>800</v>
      </c>
    </row>
    <row r="24" spans="1:51" x14ac:dyDescent="0.25">
      <c r="A24" s="4" t="s">
        <v>5</v>
      </c>
      <c r="B24" s="8">
        <f t="shared" si="2"/>
        <v>500589</v>
      </c>
      <c r="C24" s="9">
        <f>SUM(C18:C23)</f>
        <v>8461</v>
      </c>
      <c r="D24" s="9">
        <f t="shared" ref="D24:Y24" si="3">SUM(D18:D23)</f>
        <v>543</v>
      </c>
      <c r="E24" s="9">
        <f t="shared" si="3"/>
        <v>193909</v>
      </c>
      <c r="F24" s="9">
        <f t="shared" si="3"/>
        <v>197</v>
      </c>
      <c r="G24" s="9">
        <f t="shared" si="3"/>
        <v>2468</v>
      </c>
      <c r="H24" s="9">
        <f t="shared" si="3"/>
        <v>27796</v>
      </c>
      <c r="I24" s="9">
        <f t="shared" si="3"/>
        <v>90915</v>
      </c>
      <c r="J24" s="9">
        <f t="shared" si="3"/>
        <v>38659</v>
      </c>
      <c r="K24" s="9">
        <f t="shared" si="3"/>
        <v>32857</v>
      </c>
      <c r="L24" s="9">
        <f t="shared" si="3"/>
        <v>7720</v>
      </c>
      <c r="M24" s="9">
        <f t="shared" si="3"/>
        <v>3777</v>
      </c>
      <c r="N24" s="9">
        <f t="shared" si="3"/>
        <v>5494</v>
      </c>
      <c r="O24" s="9">
        <f t="shared" si="3"/>
        <v>24111</v>
      </c>
      <c r="P24" s="9">
        <f t="shared" si="3"/>
        <v>19701</v>
      </c>
      <c r="Q24" s="9">
        <f t="shared" si="3"/>
        <v>79</v>
      </c>
      <c r="R24" s="9">
        <f t="shared" si="3"/>
        <v>4575</v>
      </c>
      <c r="S24" s="9">
        <f t="shared" si="3"/>
        <v>13078</v>
      </c>
      <c r="T24" s="9">
        <f t="shared" si="3"/>
        <v>8001</v>
      </c>
      <c r="U24" s="9">
        <f t="shared" si="3"/>
        <v>14229</v>
      </c>
      <c r="V24" s="9">
        <f t="shared" si="3"/>
        <v>7</v>
      </c>
      <c r="W24" s="9">
        <f t="shared" si="3"/>
        <v>3</v>
      </c>
      <c r="X24" s="9">
        <f t="shared" si="3"/>
        <v>6</v>
      </c>
      <c r="Y24" s="9">
        <f t="shared" si="3"/>
        <v>4003</v>
      </c>
    </row>
    <row r="25" spans="1:51" x14ac:dyDescent="0.25">
      <c r="A25" s="49" t="s">
        <v>38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51" x14ac:dyDescent="0.25">
      <c r="A26" s="1">
        <v>1</v>
      </c>
      <c r="B26" s="7">
        <f t="shared" ref="B26:B32" si="4">SUM(C26:Y26)</f>
        <v>10849</v>
      </c>
      <c r="C26" s="7">
        <v>59</v>
      </c>
      <c r="D26" s="7">
        <v>2</v>
      </c>
      <c r="E26" s="7">
        <v>479</v>
      </c>
      <c r="F26" s="7">
        <v>9</v>
      </c>
      <c r="G26" s="7">
        <v>12</v>
      </c>
      <c r="H26" s="12">
        <v>283</v>
      </c>
      <c r="I26" s="12">
        <v>3462</v>
      </c>
      <c r="J26" s="12">
        <v>313</v>
      </c>
      <c r="K26" s="12">
        <v>2960</v>
      </c>
      <c r="L26" s="12">
        <v>100</v>
      </c>
      <c r="M26" s="12">
        <v>55</v>
      </c>
      <c r="N26" s="12">
        <v>206</v>
      </c>
      <c r="O26" s="12">
        <v>423</v>
      </c>
      <c r="P26" s="12">
        <v>496</v>
      </c>
      <c r="Q26" s="12">
        <v>3</v>
      </c>
      <c r="R26" s="12">
        <v>397</v>
      </c>
      <c r="S26" s="12">
        <v>210</v>
      </c>
      <c r="T26" s="12">
        <v>472</v>
      </c>
      <c r="U26" s="12">
        <v>896</v>
      </c>
      <c r="V26" s="12">
        <v>0</v>
      </c>
      <c r="W26" s="12">
        <v>0</v>
      </c>
      <c r="X26" s="12">
        <v>1</v>
      </c>
      <c r="Y26" s="12">
        <v>11</v>
      </c>
    </row>
    <row r="27" spans="1:51" x14ac:dyDescent="0.25">
      <c r="A27" s="1">
        <v>2</v>
      </c>
      <c r="B27" s="7">
        <f t="shared" si="4"/>
        <v>46579</v>
      </c>
      <c r="C27" s="7">
        <v>894</v>
      </c>
      <c r="D27" s="7">
        <v>0</v>
      </c>
      <c r="E27" s="7">
        <v>5657</v>
      </c>
      <c r="F27" s="7">
        <v>9</v>
      </c>
      <c r="G27" s="7">
        <v>27</v>
      </c>
      <c r="H27" s="12">
        <v>7618</v>
      </c>
      <c r="I27" s="12">
        <v>9559</v>
      </c>
      <c r="J27" s="12">
        <v>1891</v>
      </c>
      <c r="K27" s="12">
        <v>3889</v>
      </c>
      <c r="L27" s="12">
        <v>1125</v>
      </c>
      <c r="M27" s="12">
        <v>634</v>
      </c>
      <c r="N27" s="12">
        <v>251</v>
      </c>
      <c r="O27" s="12">
        <v>5159</v>
      </c>
      <c r="P27" s="12">
        <v>1865</v>
      </c>
      <c r="Q27" s="12">
        <v>20</v>
      </c>
      <c r="R27" s="12">
        <v>1195</v>
      </c>
      <c r="S27" s="12">
        <v>561</v>
      </c>
      <c r="T27" s="12">
        <v>1156</v>
      </c>
      <c r="U27" s="12">
        <v>4973</v>
      </c>
      <c r="V27" s="12">
        <v>6</v>
      </c>
      <c r="W27" s="12">
        <v>2</v>
      </c>
      <c r="X27" s="12">
        <v>0</v>
      </c>
      <c r="Y27" s="12">
        <v>88</v>
      </c>
    </row>
    <row r="28" spans="1:51" x14ac:dyDescent="0.25">
      <c r="A28" s="1" t="s">
        <v>1</v>
      </c>
      <c r="B28" s="7">
        <f t="shared" si="4"/>
        <v>4230</v>
      </c>
      <c r="C28" s="7">
        <v>53</v>
      </c>
      <c r="D28" s="7">
        <v>1</v>
      </c>
      <c r="E28" s="7">
        <v>580</v>
      </c>
      <c r="F28" s="7">
        <v>7</v>
      </c>
      <c r="G28" s="7">
        <v>14</v>
      </c>
      <c r="H28" s="12">
        <v>359</v>
      </c>
      <c r="I28" s="12">
        <v>993</v>
      </c>
      <c r="J28" s="12">
        <v>249</v>
      </c>
      <c r="K28" s="12">
        <v>318</v>
      </c>
      <c r="L28" s="12">
        <v>119</v>
      </c>
      <c r="M28" s="12">
        <v>24</v>
      </c>
      <c r="N28" s="12">
        <v>114</v>
      </c>
      <c r="O28" s="12">
        <v>514</v>
      </c>
      <c r="P28" s="12">
        <v>281</v>
      </c>
      <c r="Q28" s="12">
        <v>4</v>
      </c>
      <c r="R28" s="12">
        <v>56</v>
      </c>
      <c r="S28" s="12">
        <v>371</v>
      </c>
      <c r="T28" s="12">
        <v>72</v>
      </c>
      <c r="U28" s="12">
        <v>99</v>
      </c>
      <c r="V28" s="12">
        <v>0</v>
      </c>
      <c r="W28" s="12">
        <v>0</v>
      </c>
      <c r="X28" s="12">
        <v>0</v>
      </c>
      <c r="Y28" s="12">
        <v>2</v>
      </c>
    </row>
    <row r="29" spans="1:51" x14ac:dyDescent="0.25">
      <c r="A29" s="1" t="s">
        <v>2</v>
      </c>
      <c r="B29" s="7">
        <f t="shared" si="4"/>
        <v>16559</v>
      </c>
      <c r="C29" s="7">
        <v>254</v>
      </c>
      <c r="D29" s="7">
        <v>15</v>
      </c>
      <c r="E29" s="7">
        <v>2458</v>
      </c>
      <c r="F29" s="7">
        <v>9</v>
      </c>
      <c r="G29" s="7">
        <v>89</v>
      </c>
      <c r="H29" s="12">
        <v>1370</v>
      </c>
      <c r="I29" s="12">
        <v>4265</v>
      </c>
      <c r="J29" s="12">
        <v>1200</v>
      </c>
      <c r="K29" s="12">
        <v>1532</v>
      </c>
      <c r="L29" s="12">
        <v>488</v>
      </c>
      <c r="M29" s="12">
        <v>56</v>
      </c>
      <c r="N29" s="12">
        <v>300</v>
      </c>
      <c r="O29" s="12">
        <v>1675</v>
      </c>
      <c r="P29" s="12">
        <v>802</v>
      </c>
      <c r="Q29" s="12">
        <v>7</v>
      </c>
      <c r="R29" s="12">
        <v>168</v>
      </c>
      <c r="S29" s="12">
        <v>1321</v>
      </c>
      <c r="T29" s="12">
        <v>195</v>
      </c>
      <c r="U29" s="12">
        <v>345</v>
      </c>
      <c r="V29" s="12">
        <v>1</v>
      </c>
      <c r="W29" s="12">
        <v>1</v>
      </c>
      <c r="X29" s="12">
        <v>0</v>
      </c>
      <c r="Y29" s="12">
        <v>8</v>
      </c>
    </row>
    <row r="30" spans="1:51" x14ac:dyDescent="0.25">
      <c r="A30" s="1" t="s">
        <v>3</v>
      </c>
      <c r="B30" s="7">
        <f t="shared" si="4"/>
        <v>12037</v>
      </c>
      <c r="C30" s="7">
        <v>168</v>
      </c>
      <c r="D30" s="7">
        <v>1</v>
      </c>
      <c r="E30" s="7">
        <v>912</v>
      </c>
      <c r="F30" s="7">
        <v>0</v>
      </c>
      <c r="G30" s="7">
        <v>7</v>
      </c>
      <c r="H30" s="12">
        <v>1903</v>
      </c>
      <c r="I30" s="12">
        <v>1523</v>
      </c>
      <c r="J30" s="12">
        <v>632</v>
      </c>
      <c r="K30" s="12">
        <v>340</v>
      </c>
      <c r="L30" s="12">
        <v>219</v>
      </c>
      <c r="M30" s="12">
        <v>103</v>
      </c>
      <c r="N30" s="12">
        <v>51</v>
      </c>
      <c r="O30" s="12">
        <v>968</v>
      </c>
      <c r="P30" s="12">
        <v>433</v>
      </c>
      <c r="Q30" s="12">
        <v>1</v>
      </c>
      <c r="R30" s="12">
        <v>274</v>
      </c>
      <c r="S30" s="12">
        <v>55</v>
      </c>
      <c r="T30" s="12">
        <v>527</v>
      </c>
      <c r="U30" s="12">
        <v>3879</v>
      </c>
      <c r="V30" s="12">
        <v>0</v>
      </c>
      <c r="W30" s="12">
        <v>0</v>
      </c>
      <c r="X30" s="12">
        <v>0</v>
      </c>
      <c r="Y30" s="12">
        <v>41</v>
      </c>
    </row>
    <row r="31" spans="1:51" x14ac:dyDescent="0.25">
      <c r="A31" s="1" t="s">
        <v>4</v>
      </c>
      <c r="B31" s="7">
        <f t="shared" si="4"/>
        <v>1076</v>
      </c>
      <c r="C31" s="7">
        <v>2</v>
      </c>
      <c r="D31" s="7">
        <v>0</v>
      </c>
      <c r="E31" s="7">
        <v>32</v>
      </c>
      <c r="F31" s="7">
        <v>1</v>
      </c>
      <c r="G31" s="7">
        <v>1</v>
      </c>
      <c r="H31" s="12">
        <v>35</v>
      </c>
      <c r="I31" s="12">
        <v>87</v>
      </c>
      <c r="J31" s="12">
        <v>18</v>
      </c>
      <c r="K31" s="12">
        <v>30</v>
      </c>
      <c r="L31" s="12">
        <v>22</v>
      </c>
      <c r="M31" s="12">
        <v>3</v>
      </c>
      <c r="N31" s="12">
        <v>21</v>
      </c>
      <c r="O31" s="12">
        <v>56</v>
      </c>
      <c r="P31" s="12">
        <v>65</v>
      </c>
      <c r="Q31" s="12">
        <v>0</v>
      </c>
      <c r="R31" s="12">
        <v>12</v>
      </c>
      <c r="S31" s="12">
        <v>4</v>
      </c>
      <c r="T31" s="12">
        <v>13</v>
      </c>
      <c r="U31" s="12">
        <v>25</v>
      </c>
      <c r="V31" s="12">
        <v>0</v>
      </c>
      <c r="W31" s="12">
        <v>0</v>
      </c>
      <c r="X31" s="12">
        <v>0</v>
      </c>
      <c r="Y31" s="12">
        <v>649</v>
      </c>
    </row>
    <row r="32" spans="1:51" x14ac:dyDescent="0.25">
      <c r="A32" s="4" t="s">
        <v>5</v>
      </c>
      <c r="B32" s="9">
        <f t="shared" si="4"/>
        <v>91330</v>
      </c>
      <c r="C32" s="9">
        <f>SUM(C26:C31)</f>
        <v>1430</v>
      </c>
      <c r="D32" s="9">
        <f t="shared" ref="D32:Y32" si="5">SUM(D26:D31)</f>
        <v>19</v>
      </c>
      <c r="E32" s="9">
        <f t="shared" si="5"/>
        <v>10118</v>
      </c>
      <c r="F32" s="9">
        <f t="shared" si="5"/>
        <v>35</v>
      </c>
      <c r="G32" s="9">
        <f t="shared" si="5"/>
        <v>150</v>
      </c>
      <c r="H32" s="9">
        <f t="shared" si="5"/>
        <v>11568</v>
      </c>
      <c r="I32" s="9">
        <f t="shared" si="5"/>
        <v>19889</v>
      </c>
      <c r="J32" s="9">
        <f t="shared" si="5"/>
        <v>4303</v>
      </c>
      <c r="K32" s="9">
        <f t="shared" si="5"/>
        <v>9069</v>
      </c>
      <c r="L32" s="9">
        <f t="shared" si="5"/>
        <v>2073</v>
      </c>
      <c r="M32" s="9">
        <f t="shared" si="5"/>
        <v>875</v>
      </c>
      <c r="N32" s="9">
        <f t="shared" si="5"/>
        <v>943</v>
      </c>
      <c r="O32" s="9">
        <f t="shared" si="5"/>
        <v>8795</v>
      </c>
      <c r="P32" s="9">
        <f t="shared" si="5"/>
        <v>3942</v>
      </c>
      <c r="Q32" s="9">
        <f t="shared" si="5"/>
        <v>35</v>
      </c>
      <c r="R32" s="9">
        <f t="shared" si="5"/>
        <v>2102</v>
      </c>
      <c r="S32" s="9">
        <f t="shared" si="5"/>
        <v>2522</v>
      </c>
      <c r="T32" s="9">
        <f t="shared" si="5"/>
        <v>2435</v>
      </c>
      <c r="U32" s="9">
        <f t="shared" si="5"/>
        <v>10217</v>
      </c>
      <c r="V32" s="9">
        <f t="shared" si="5"/>
        <v>7</v>
      </c>
      <c r="W32" s="9">
        <f t="shared" si="5"/>
        <v>3</v>
      </c>
      <c r="X32" s="9">
        <f t="shared" si="5"/>
        <v>1</v>
      </c>
      <c r="Y32" s="9">
        <f t="shared" si="5"/>
        <v>799</v>
      </c>
      <c r="AA32" s="21"/>
      <c r="AB32" s="10"/>
      <c r="AC32" s="10"/>
      <c r="AD32" s="10"/>
      <c r="AE32" s="10"/>
      <c r="AF32" s="10"/>
      <c r="AG32" s="10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64" x14ac:dyDescent="0.25">
      <c r="A33" s="49" t="s">
        <v>39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21"/>
      <c r="AA33" s="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x14ac:dyDescent="0.25">
      <c r="A34" s="1">
        <v>1</v>
      </c>
      <c r="B34" s="7">
        <f t="shared" ref="B34:B40" si="6">SUM(C34:Y34)</f>
        <v>53393</v>
      </c>
      <c r="C34" s="7">
        <v>194</v>
      </c>
      <c r="D34" s="7">
        <v>52</v>
      </c>
      <c r="E34" s="7">
        <v>1577</v>
      </c>
      <c r="F34" s="7">
        <v>41</v>
      </c>
      <c r="G34" s="7">
        <v>26</v>
      </c>
      <c r="H34" s="12">
        <v>797</v>
      </c>
      <c r="I34" s="12">
        <v>19440</v>
      </c>
      <c r="J34" s="12">
        <v>1466</v>
      </c>
      <c r="K34" s="12">
        <v>14973</v>
      </c>
      <c r="L34" s="12">
        <v>444</v>
      </c>
      <c r="M34" s="12">
        <v>247</v>
      </c>
      <c r="N34" s="12">
        <v>1075</v>
      </c>
      <c r="O34" s="12">
        <v>1539</v>
      </c>
      <c r="P34" s="12">
        <v>2197</v>
      </c>
      <c r="Q34" s="12">
        <v>12</v>
      </c>
      <c r="R34" s="12">
        <v>1887</v>
      </c>
      <c r="S34" s="12">
        <v>726</v>
      </c>
      <c r="T34" s="12">
        <v>4282</v>
      </c>
      <c r="U34" s="12">
        <v>2379</v>
      </c>
      <c r="V34" s="12">
        <v>0</v>
      </c>
      <c r="W34" s="12">
        <v>0</v>
      </c>
      <c r="X34" s="12">
        <v>4</v>
      </c>
      <c r="Y34" s="12">
        <v>35</v>
      </c>
      <c r="Z34" s="21"/>
      <c r="AA34" s="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x14ac:dyDescent="0.25">
      <c r="A35" s="1">
        <v>2</v>
      </c>
      <c r="B35" s="7">
        <f t="shared" si="6"/>
        <v>46543</v>
      </c>
      <c r="C35" s="7">
        <v>894</v>
      </c>
      <c r="D35" s="7">
        <v>0</v>
      </c>
      <c r="E35" s="7">
        <v>5650</v>
      </c>
      <c r="F35" s="7">
        <v>9</v>
      </c>
      <c r="G35" s="7">
        <v>27</v>
      </c>
      <c r="H35" s="12">
        <v>7615</v>
      </c>
      <c r="I35" s="12">
        <v>9551</v>
      </c>
      <c r="J35" s="12">
        <v>1889</v>
      </c>
      <c r="K35" s="12">
        <v>3885</v>
      </c>
      <c r="L35" s="12">
        <v>1125</v>
      </c>
      <c r="M35" s="12">
        <v>634</v>
      </c>
      <c r="N35" s="12">
        <v>251</v>
      </c>
      <c r="O35" s="12">
        <v>5155</v>
      </c>
      <c r="P35" s="12">
        <v>1864</v>
      </c>
      <c r="Q35" s="12">
        <v>20</v>
      </c>
      <c r="R35" s="12">
        <v>1195</v>
      </c>
      <c r="S35" s="12">
        <v>560</v>
      </c>
      <c r="T35" s="12">
        <v>1155</v>
      </c>
      <c r="U35" s="12">
        <v>4969</v>
      </c>
      <c r="V35" s="12">
        <v>5</v>
      </c>
      <c r="W35" s="12">
        <v>2</v>
      </c>
      <c r="X35" s="12">
        <v>0</v>
      </c>
      <c r="Y35" s="12">
        <v>88</v>
      </c>
      <c r="Z35" s="21"/>
      <c r="AA35" s="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x14ac:dyDescent="0.25">
      <c r="A36" s="1" t="s">
        <v>1</v>
      </c>
      <c r="B36" s="7">
        <f t="shared" si="6"/>
        <v>99430</v>
      </c>
      <c r="C36" s="7">
        <v>3530</v>
      </c>
      <c r="D36" s="7">
        <v>11</v>
      </c>
      <c r="E36" s="7">
        <v>63816</v>
      </c>
      <c r="F36" s="7">
        <v>337</v>
      </c>
      <c r="G36" s="7">
        <v>372</v>
      </c>
      <c r="H36" s="12">
        <v>1541</v>
      </c>
      <c r="I36" s="12">
        <v>5145</v>
      </c>
      <c r="J36" s="12">
        <v>9916</v>
      </c>
      <c r="K36" s="12">
        <v>1390</v>
      </c>
      <c r="L36" s="12">
        <v>535</v>
      </c>
      <c r="M36" s="12">
        <v>146</v>
      </c>
      <c r="N36" s="12">
        <v>1416</v>
      </c>
      <c r="O36" s="12">
        <v>3510</v>
      </c>
      <c r="P36" s="12">
        <v>4387</v>
      </c>
      <c r="Q36" s="12">
        <v>12</v>
      </c>
      <c r="R36" s="12">
        <v>169</v>
      </c>
      <c r="S36" s="12">
        <v>2467</v>
      </c>
      <c r="T36" s="12">
        <v>377</v>
      </c>
      <c r="U36" s="12">
        <v>351</v>
      </c>
      <c r="V36" s="12">
        <v>0</v>
      </c>
      <c r="W36" s="12">
        <v>0</v>
      </c>
      <c r="X36" s="12">
        <v>0</v>
      </c>
      <c r="Y36" s="12">
        <v>2</v>
      </c>
      <c r="Z36" s="21"/>
      <c r="AA36" s="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x14ac:dyDescent="0.25">
      <c r="A37" s="1" t="s">
        <v>2</v>
      </c>
      <c r="B37" s="7">
        <f t="shared" si="6"/>
        <v>239359</v>
      </c>
      <c r="C37" s="7">
        <v>2754</v>
      </c>
      <c r="D37" s="7">
        <v>200</v>
      </c>
      <c r="E37" s="7">
        <v>118384</v>
      </c>
      <c r="F37" s="7">
        <v>119</v>
      </c>
      <c r="G37" s="7">
        <v>1647</v>
      </c>
      <c r="H37" s="12">
        <v>11112</v>
      </c>
      <c r="I37" s="12">
        <v>35763</v>
      </c>
      <c r="J37" s="12">
        <v>27497</v>
      </c>
      <c r="K37" s="12">
        <v>7899</v>
      </c>
      <c r="L37" s="12">
        <v>3743</v>
      </c>
      <c r="M37" s="12">
        <v>593</v>
      </c>
      <c r="N37" s="12">
        <v>2232</v>
      </c>
      <c r="O37" s="12">
        <v>8800</v>
      </c>
      <c r="P37" s="12">
        <v>7653</v>
      </c>
      <c r="Q37" s="12">
        <v>23</v>
      </c>
      <c r="R37" s="12">
        <v>611</v>
      </c>
      <c r="S37" s="12">
        <v>7730</v>
      </c>
      <c r="T37" s="12">
        <v>1201</v>
      </c>
      <c r="U37" s="12">
        <v>1371</v>
      </c>
      <c r="V37" s="12">
        <v>2</v>
      </c>
      <c r="W37" s="12">
        <v>1</v>
      </c>
      <c r="X37" s="12">
        <v>0</v>
      </c>
      <c r="Y37" s="12">
        <v>24</v>
      </c>
      <c r="Z37" s="21"/>
      <c r="AA37" s="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x14ac:dyDescent="0.25">
      <c r="A38" s="1" t="s">
        <v>3</v>
      </c>
      <c r="B38" s="7">
        <f t="shared" si="6"/>
        <v>12033</v>
      </c>
      <c r="C38" s="7">
        <v>168</v>
      </c>
      <c r="D38" s="7">
        <v>1</v>
      </c>
      <c r="E38" s="7">
        <v>912</v>
      </c>
      <c r="F38" s="7">
        <v>0</v>
      </c>
      <c r="G38" s="7">
        <v>7</v>
      </c>
      <c r="H38" s="12">
        <v>1903</v>
      </c>
      <c r="I38" s="12">
        <v>1521</v>
      </c>
      <c r="J38" s="12">
        <v>632</v>
      </c>
      <c r="K38" s="12">
        <v>340</v>
      </c>
      <c r="L38" s="12">
        <v>219</v>
      </c>
      <c r="M38" s="12">
        <v>103</v>
      </c>
      <c r="N38" s="12">
        <v>51</v>
      </c>
      <c r="O38" s="12">
        <v>968</v>
      </c>
      <c r="P38" s="12">
        <v>433</v>
      </c>
      <c r="Q38" s="12">
        <v>1</v>
      </c>
      <c r="R38" s="12">
        <v>273</v>
      </c>
      <c r="S38" s="12">
        <v>55</v>
      </c>
      <c r="T38" s="12">
        <v>527</v>
      </c>
      <c r="U38" s="12">
        <v>3878</v>
      </c>
      <c r="V38" s="12">
        <v>0</v>
      </c>
      <c r="W38" s="12">
        <v>0</v>
      </c>
      <c r="X38" s="12">
        <v>0</v>
      </c>
      <c r="Y38" s="12">
        <v>41</v>
      </c>
      <c r="Z38" s="21"/>
      <c r="AA38" s="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x14ac:dyDescent="0.25">
      <c r="A39" s="1" t="s">
        <v>4</v>
      </c>
      <c r="B39" s="7">
        <f t="shared" si="6"/>
        <v>1075</v>
      </c>
      <c r="C39" s="7">
        <v>2</v>
      </c>
      <c r="D39" s="7">
        <v>0</v>
      </c>
      <c r="E39" s="7">
        <v>32</v>
      </c>
      <c r="F39" s="7">
        <v>1</v>
      </c>
      <c r="G39" s="7">
        <v>1</v>
      </c>
      <c r="H39" s="12">
        <v>35</v>
      </c>
      <c r="I39" s="12">
        <v>87</v>
      </c>
      <c r="J39" s="12">
        <v>18</v>
      </c>
      <c r="K39" s="12">
        <v>30</v>
      </c>
      <c r="L39" s="12">
        <v>22</v>
      </c>
      <c r="M39" s="12">
        <v>3</v>
      </c>
      <c r="N39" s="12">
        <v>21</v>
      </c>
      <c r="O39" s="12">
        <v>56</v>
      </c>
      <c r="P39" s="12">
        <v>65</v>
      </c>
      <c r="Q39" s="12">
        <v>0</v>
      </c>
      <c r="R39" s="12">
        <v>12</v>
      </c>
      <c r="S39" s="12">
        <v>4</v>
      </c>
      <c r="T39" s="12">
        <v>13</v>
      </c>
      <c r="U39" s="12">
        <v>25</v>
      </c>
      <c r="V39" s="12">
        <v>0</v>
      </c>
      <c r="W39" s="12">
        <v>0</v>
      </c>
      <c r="X39" s="12">
        <v>0</v>
      </c>
      <c r="Y39" s="12">
        <v>648</v>
      </c>
      <c r="Z39" s="22"/>
      <c r="AA39" s="22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x14ac:dyDescent="0.25">
      <c r="A40" s="4" t="s">
        <v>5</v>
      </c>
      <c r="B40" s="8">
        <f t="shared" si="6"/>
        <v>451833</v>
      </c>
      <c r="C40" s="9">
        <f>SUM(C34:C39)</f>
        <v>7542</v>
      </c>
      <c r="D40" s="9">
        <f t="shared" ref="D40:Y40" si="7">SUM(D34:D39)</f>
        <v>264</v>
      </c>
      <c r="E40" s="9">
        <f t="shared" si="7"/>
        <v>190371</v>
      </c>
      <c r="F40" s="9">
        <f t="shared" si="7"/>
        <v>507</v>
      </c>
      <c r="G40" s="9">
        <f t="shared" si="7"/>
        <v>2080</v>
      </c>
      <c r="H40" s="9">
        <f t="shared" si="7"/>
        <v>23003</v>
      </c>
      <c r="I40" s="9">
        <f t="shared" si="7"/>
        <v>71507</v>
      </c>
      <c r="J40" s="9">
        <f t="shared" si="7"/>
        <v>41418</v>
      </c>
      <c r="K40" s="9">
        <f t="shared" si="7"/>
        <v>28517</v>
      </c>
      <c r="L40" s="9">
        <f t="shared" si="7"/>
        <v>6088</v>
      </c>
      <c r="M40" s="9">
        <f t="shared" si="7"/>
        <v>1726</v>
      </c>
      <c r="N40" s="9">
        <f t="shared" si="7"/>
        <v>5046</v>
      </c>
      <c r="O40" s="9">
        <f t="shared" si="7"/>
        <v>20028</v>
      </c>
      <c r="P40" s="9">
        <f t="shared" si="7"/>
        <v>16599</v>
      </c>
      <c r="Q40" s="9">
        <f t="shared" si="7"/>
        <v>68</v>
      </c>
      <c r="R40" s="9">
        <f t="shared" si="7"/>
        <v>4147</v>
      </c>
      <c r="S40" s="9">
        <f t="shared" si="7"/>
        <v>11542</v>
      </c>
      <c r="T40" s="9">
        <f t="shared" si="7"/>
        <v>7555</v>
      </c>
      <c r="U40" s="9">
        <f t="shared" si="7"/>
        <v>12973</v>
      </c>
      <c r="V40" s="9">
        <f t="shared" si="7"/>
        <v>7</v>
      </c>
      <c r="W40" s="9">
        <f t="shared" si="7"/>
        <v>3</v>
      </c>
      <c r="X40" s="9">
        <f t="shared" si="7"/>
        <v>4</v>
      </c>
      <c r="Y40" s="9">
        <f t="shared" si="7"/>
        <v>838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x14ac:dyDescent="0.25">
      <c r="A41" s="49" t="s">
        <v>40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21"/>
      <c r="AA41" s="21"/>
      <c r="AB41" s="10"/>
      <c r="AC41" s="10"/>
      <c r="AD41" s="10"/>
      <c r="AE41" s="10"/>
      <c r="AF41" s="10"/>
      <c r="AG41" s="10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x14ac:dyDescent="0.25">
      <c r="A42" s="1">
        <v>1</v>
      </c>
      <c r="B42" s="5">
        <f t="shared" ref="B42:B48" si="8">SUM(C42:Y42)</f>
        <v>26554271.969999999</v>
      </c>
      <c r="C42" s="5">
        <v>88231.42</v>
      </c>
      <c r="D42" s="5">
        <v>30656.16</v>
      </c>
      <c r="E42" s="5">
        <v>691512.8</v>
      </c>
      <c r="F42" s="5">
        <v>26544.98</v>
      </c>
      <c r="G42" s="5">
        <v>9698.15</v>
      </c>
      <c r="H42" s="2">
        <v>343399.31</v>
      </c>
      <c r="I42" s="2">
        <v>9626722.5</v>
      </c>
      <c r="J42" s="2">
        <v>417161.8</v>
      </c>
      <c r="K42" s="2">
        <v>7479923.0999999996</v>
      </c>
      <c r="L42" s="2">
        <v>236295.78</v>
      </c>
      <c r="M42" s="2">
        <v>100192.11</v>
      </c>
      <c r="N42" s="2">
        <v>535324.19999999995</v>
      </c>
      <c r="O42" s="2">
        <v>817817.8</v>
      </c>
      <c r="P42" s="2">
        <v>1221203.6000000001</v>
      </c>
      <c r="Q42" s="2">
        <v>6223.41</v>
      </c>
      <c r="R42" s="2">
        <v>905928.81</v>
      </c>
      <c r="S42" s="2">
        <v>413914.9</v>
      </c>
      <c r="T42" s="2">
        <v>2565986.98</v>
      </c>
      <c r="U42" s="2">
        <v>1023842.66</v>
      </c>
      <c r="V42" s="2">
        <v>0</v>
      </c>
      <c r="W42" s="2">
        <v>0</v>
      </c>
      <c r="X42" s="2">
        <v>1172.44</v>
      </c>
      <c r="Y42" s="2">
        <v>12519.06</v>
      </c>
      <c r="Z42" s="21"/>
      <c r="AA42" s="1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x14ac:dyDescent="0.25">
      <c r="A43" s="1">
        <v>2</v>
      </c>
      <c r="B43" s="5">
        <f t="shared" si="8"/>
        <v>21931440.810000002</v>
      </c>
      <c r="C43" s="5">
        <v>421740</v>
      </c>
      <c r="D43" s="5">
        <v>0</v>
      </c>
      <c r="E43" s="5">
        <v>2553840</v>
      </c>
      <c r="F43" s="5">
        <v>4260</v>
      </c>
      <c r="G43" s="5">
        <v>10980</v>
      </c>
      <c r="H43" s="2">
        <v>3684249</v>
      </c>
      <c r="I43" s="2">
        <v>4343175.3</v>
      </c>
      <c r="J43" s="2">
        <v>900930</v>
      </c>
      <c r="K43" s="2">
        <v>1974796.8</v>
      </c>
      <c r="L43" s="2">
        <v>487260</v>
      </c>
      <c r="M43" s="2">
        <v>258090</v>
      </c>
      <c r="N43" s="2">
        <v>116580</v>
      </c>
      <c r="O43" s="2">
        <v>2286894</v>
      </c>
      <c r="P43" s="2">
        <v>867960</v>
      </c>
      <c r="Q43" s="2">
        <v>6840</v>
      </c>
      <c r="R43" s="2">
        <v>560580</v>
      </c>
      <c r="S43" s="2">
        <v>236520</v>
      </c>
      <c r="T43" s="2">
        <v>570630</v>
      </c>
      <c r="U43" s="2">
        <v>2600275.71</v>
      </c>
      <c r="V43" s="2">
        <v>2340</v>
      </c>
      <c r="W43" s="2">
        <v>960</v>
      </c>
      <c r="X43" s="2">
        <v>0</v>
      </c>
      <c r="Y43" s="2">
        <v>42540</v>
      </c>
      <c r="Z43" s="21"/>
      <c r="AA43" s="1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x14ac:dyDescent="0.25">
      <c r="A44" s="1" t="s">
        <v>1</v>
      </c>
      <c r="B44" s="5">
        <f t="shared" si="8"/>
        <v>42341060.219999999</v>
      </c>
      <c r="C44" s="5">
        <v>648089.99</v>
      </c>
      <c r="D44" s="5">
        <v>6071.43</v>
      </c>
      <c r="E44" s="5">
        <v>29061081.100000001</v>
      </c>
      <c r="F44" s="5">
        <v>114516.21</v>
      </c>
      <c r="G44" s="5">
        <v>99448.72</v>
      </c>
      <c r="H44" s="2">
        <v>691410.03</v>
      </c>
      <c r="I44" s="2">
        <v>2383290.7000000002</v>
      </c>
      <c r="J44" s="2">
        <v>2676817.6</v>
      </c>
      <c r="K44" s="2">
        <v>539277.19999999995</v>
      </c>
      <c r="L44" s="2">
        <v>305238.61</v>
      </c>
      <c r="M44" s="2">
        <v>67967.66</v>
      </c>
      <c r="N44" s="2">
        <v>692071</v>
      </c>
      <c r="O44" s="2">
        <v>1542905.3</v>
      </c>
      <c r="P44" s="2">
        <v>1672516.5</v>
      </c>
      <c r="Q44" s="2">
        <v>4463.2700000000004</v>
      </c>
      <c r="R44" s="2">
        <v>78059.039999999994</v>
      </c>
      <c r="S44" s="2">
        <v>1381759.8</v>
      </c>
      <c r="T44" s="2">
        <v>223278.64</v>
      </c>
      <c r="U44" s="2">
        <v>152090.32999999999</v>
      </c>
      <c r="V44" s="2">
        <v>0</v>
      </c>
      <c r="W44" s="2">
        <v>0</v>
      </c>
      <c r="X44" s="2">
        <v>0</v>
      </c>
      <c r="Y44" s="2">
        <v>707.09</v>
      </c>
      <c r="Z44" s="21"/>
      <c r="AA44" s="1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x14ac:dyDescent="0.25">
      <c r="A45" s="1" t="s">
        <v>2</v>
      </c>
      <c r="B45" s="5">
        <f t="shared" si="8"/>
        <v>75844925.300000012</v>
      </c>
      <c r="C45" s="5">
        <v>872211.03</v>
      </c>
      <c r="D45" s="5">
        <v>49188.01</v>
      </c>
      <c r="E45" s="5">
        <v>40549953.5</v>
      </c>
      <c r="F45" s="5">
        <v>24941.59</v>
      </c>
      <c r="G45" s="5">
        <v>429578.57</v>
      </c>
      <c r="H45" s="2">
        <v>3731495.56</v>
      </c>
      <c r="I45" s="2">
        <v>10515352.800000001</v>
      </c>
      <c r="J45" s="2">
        <v>6530816.5</v>
      </c>
      <c r="K45" s="2">
        <v>2628362</v>
      </c>
      <c r="L45" s="2">
        <v>1134954.3799999999</v>
      </c>
      <c r="M45" s="2">
        <v>130112.97</v>
      </c>
      <c r="N45" s="2">
        <v>673665.4</v>
      </c>
      <c r="O45" s="2">
        <v>2778878.2</v>
      </c>
      <c r="P45" s="2">
        <v>2308248.5</v>
      </c>
      <c r="Q45" s="2">
        <v>6750.39</v>
      </c>
      <c r="R45" s="2">
        <v>195664.06</v>
      </c>
      <c r="S45" s="2">
        <v>2345240.6</v>
      </c>
      <c r="T45" s="2">
        <v>475436.34</v>
      </c>
      <c r="U45" s="2">
        <v>455795.81</v>
      </c>
      <c r="V45" s="2">
        <v>472.73</v>
      </c>
      <c r="W45" s="2">
        <v>229.12</v>
      </c>
      <c r="X45" s="2">
        <v>0</v>
      </c>
      <c r="Y45" s="2">
        <v>7577.24</v>
      </c>
      <c r="Z45" s="21"/>
      <c r="AA45" s="1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x14ac:dyDescent="0.25">
      <c r="A46" s="1" t="s">
        <v>3</v>
      </c>
      <c r="B46" s="5">
        <f t="shared" si="8"/>
        <v>2530410</v>
      </c>
      <c r="C46" s="5">
        <v>35490</v>
      </c>
      <c r="D46" s="5">
        <v>210</v>
      </c>
      <c r="E46" s="5">
        <v>191940</v>
      </c>
      <c r="F46" s="5">
        <v>0</v>
      </c>
      <c r="G46" s="5">
        <v>1470</v>
      </c>
      <c r="H46" s="2">
        <v>401535</v>
      </c>
      <c r="I46" s="2">
        <v>319830</v>
      </c>
      <c r="J46" s="2">
        <v>132720</v>
      </c>
      <c r="K46" s="2">
        <v>71400</v>
      </c>
      <c r="L46" s="2">
        <v>45990</v>
      </c>
      <c r="M46" s="2">
        <v>21630</v>
      </c>
      <c r="N46" s="2">
        <v>10710</v>
      </c>
      <c r="O46" s="2">
        <v>203295</v>
      </c>
      <c r="P46" s="2">
        <v>90930</v>
      </c>
      <c r="Q46" s="2">
        <v>210</v>
      </c>
      <c r="R46" s="2">
        <v>57405</v>
      </c>
      <c r="S46" s="2">
        <v>11550</v>
      </c>
      <c r="T46" s="2">
        <v>110775</v>
      </c>
      <c r="U46" s="2">
        <v>814605</v>
      </c>
      <c r="V46" s="2">
        <v>0</v>
      </c>
      <c r="W46" s="2">
        <v>0</v>
      </c>
      <c r="X46" s="2">
        <v>0</v>
      </c>
      <c r="Y46" s="2">
        <v>8715</v>
      </c>
      <c r="Z46" s="21"/>
      <c r="AA46" s="1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x14ac:dyDescent="0.25">
      <c r="A47" s="1" t="s">
        <v>4</v>
      </c>
      <c r="B47" s="5">
        <f t="shared" si="8"/>
        <v>226065</v>
      </c>
      <c r="C47" s="5">
        <v>420</v>
      </c>
      <c r="D47" s="5">
        <v>0</v>
      </c>
      <c r="E47" s="5">
        <v>6720</v>
      </c>
      <c r="F47" s="5">
        <v>210</v>
      </c>
      <c r="G47" s="5">
        <v>210</v>
      </c>
      <c r="H47" s="2">
        <v>7350</v>
      </c>
      <c r="I47" s="2">
        <v>18270</v>
      </c>
      <c r="J47" s="2">
        <v>3780</v>
      </c>
      <c r="K47" s="2">
        <v>6300</v>
      </c>
      <c r="L47" s="2">
        <v>4620</v>
      </c>
      <c r="M47" s="2">
        <v>630</v>
      </c>
      <c r="N47" s="2">
        <v>4410</v>
      </c>
      <c r="O47" s="2">
        <v>11760</v>
      </c>
      <c r="P47" s="2">
        <v>13650</v>
      </c>
      <c r="Q47" s="2">
        <v>0</v>
      </c>
      <c r="R47" s="2">
        <v>2520</v>
      </c>
      <c r="S47" s="2">
        <v>840</v>
      </c>
      <c r="T47" s="2">
        <v>2730</v>
      </c>
      <c r="U47" s="2">
        <v>5250</v>
      </c>
      <c r="V47" s="2">
        <v>0</v>
      </c>
      <c r="W47" s="2">
        <v>0</v>
      </c>
      <c r="X47" s="2">
        <v>0</v>
      </c>
      <c r="Y47" s="2">
        <v>136395</v>
      </c>
      <c r="Z47" s="21"/>
      <c r="AA47" s="1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x14ac:dyDescent="0.25">
      <c r="A48" s="4" t="s">
        <v>5</v>
      </c>
      <c r="B48" s="6">
        <f t="shared" si="8"/>
        <v>169428173.30000001</v>
      </c>
      <c r="C48" s="6">
        <f>SUM(C42:C47)</f>
        <v>2066182.44</v>
      </c>
      <c r="D48" s="6">
        <f t="shared" ref="D48:Y48" si="9">SUM(D42:D47)</f>
        <v>86125.6</v>
      </c>
      <c r="E48" s="6">
        <f t="shared" si="9"/>
        <v>73055047.400000006</v>
      </c>
      <c r="F48" s="6">
        <f t="shared" si="9"/>
        <v>170472.78</v>
      </c>
      <c r="G48" s="6">
        <f t="shared" si="9"/>
        <v>551385.43999999994</v>
      </c>
      <c r="H48" s="6">
        <f t="shared" si="9"/>
        <v>8859438.9000000004</v>
      </c>
      <c r="I48" s="6">
        <f t="shared" si="9"/>
        <v>27206641.300000001</v>
      </c>
      <c r="J48" s="6">
        <f t="shared" si="9"/>
        <v>10662225.9</v>
      </c>
      <c r="K48" s="6">
        <f t="shared" si="9"/>
        <v>12700059.1</v>
      </c>
      <c r="L48" s="6">
        <f t="shared" si="9"/>
        <v>2214358.77</v>
      </c>
      <c r="M48" s="6">
        <f t="shared" si="9"/>
        <v>578622.74</v>
      </c>
      <c r="N48" s="6">
        <f t="shared" si="9"/>
        <v>2032760.6</v>
      </c>
      <c r="O48" s="6">
        <f t="shared" si="9"/>
        <v>7641550.2999999998</v>
      </c>
      <c r="P48" s="6">
        <f t="shared" si="9"/>
        <v>6174508.5999999996</v>
      </c>
      <c r="Q48" s="6">
        <f t="shared" si="9"/>
        <v>24487.07</v>
      </c>
      <c r="R48" s="6">
        <f t="shared" si="9"/>
        <v>1800156.9100000001</v>
      </c>
      <c r="S48" s="6">
        <f t="shared" si="9"/>
        <v>4389825.3000000007</v>
      </c>
      <c r="T48" s="6">
        <f t="shared" si="9"/>
        <v>3948836.96</v>
      </c>
      <c r="U48" s="6">
        <f t="shared" si="9"/>
        <v>5051859.51</v>
      </c>
      <c r="V48" s="6">
        <f t="shared" si="9"/>
        <v>2812.73</v>
      </c>
      <c r="W48" s="6">
        <f t="shared" si="9"/>
        <v>1189.1199999999999</v>
      </c>
      <c r="X48" s="6">
        <f t="shared" si="9"/>
        <v>1172.44</v>
      </c>
      <c r="Y48" s="6">
        <f t="shared" si="9"/>
        <v>208453.38999999998</v>
      </c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spans="1:64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 x14ac:dyDescent="0.25">
      <c r="A50" s="25"/>
      <c r="B50" s="25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33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</row>
    <row r="51" spans="1:64" x14ac:dyDescent="0.25">
      <c r="A51" s="25"/>
      <c r="B51" s="25"/>
      <c r="C51" s="22"/>
      <c r="D51" s="22"/>
      <c r="E51" s="22"/>
      <c r="F51" s="22"/>
      <c r="G51" s="22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33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</row>
    <row r="52" spans="1:64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33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x14ac:dyDescent="0.25">
      <c r="A53" s="25"/>
      <c r="B53" s="2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3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</row>
    <row r="54" spans="1:64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33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x14ac:dyDescent="0.25">
      <c r="A55" s="25"/>
      <c r="B55" s="25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3"/>
    </row>
    <row r="56" spans="1:64" x14ac:dyDescent="0.25">
      <c r="A56" s="26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33"/>
    </row>
    <row r="57" spans="1:64" x14ac:dyDescent="0.25">
      <c r="A57" s="25"/>
      <c r="B57" s="25"/>
      <c r="C57" s="35"/>
      <c r="D57" s="35"/>
      <c r="E57" s="35"/>
      <c r="F57" s="35"/>
      <c r="G57" s="35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64" x14ac:dyDescent="0.25">
      <c r="A58" s="25"/>
      <c r="B58" s="25"/>
      <c r="C58" s="35"/>
      <c r="D58" s="35"/>
      <c r="E58" s="35"/>
      <c r="F58" s="35"/>
      <c r="G58" s="35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64" x14ac:dyDescent="0.25">
      <c r="A59" s="25"/>
      <c r="B59" s="23"/>
      <c r="C59" s="24"/>
      <c r="D59" s="24"/>
      <c r="E59" s="24"/>
      <c r="F59" s="24"/>
      <c r="G59" s="24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64" x14ac:dyDescent="0.25">
      <c r="A60" s="25"/>
      <c r="B60" s="23"/>
      <c r="C60" s="24"/>
      <c r="D60" s="24"/>
      <c r="E60" s="24"/>
      <c r="F60" s="24"/>
      <c r="G60" s="24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64" x14ac:dyDescent="0.25">
      <c r="A61" s="25"/>
      <c r="B61" s="23"/>
      <c r="C61" s="24"/>
      <c r="D61" s="24"/>
      <c r="E61" s="24"/>
      <c r="F61" s="24"/>
      <c r="G61" s="24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64" x14ac:dyDescent="0.25">
      <c r="A62" s="27"/>
    </row>
    <row r="63" spans="1:64" x14ac:dyDescent="0.25">
      <c r="A63" s="27"/>
    </row>
    <row r="64" spans="1:64" x14ac:dyDescent="0.25">
      <c r="A64" s="27"/>
    </row>
    <row r="65" spans="1:1" x14ac:dyDescent="0.25">
      <c r="A65" s="27"/>
    </row>
  </sheetData>
  <mergeCells count="14">
    <mergeCell ref="A2:Y2"/>
    <mergeCell ref="A3:Y3"/>
    <mergeCell ref="A5:K5"/>
    <mergeCell ref="A7:A8"/>
    <mergeCell ref="B7:B8"/>
    <mergeCell ref="C7:Y7"/>
    <mergeCell ref="C50:Y50"/>
    <mergeCell ref="A52:Y52"/>
    <mergeCell ref="A54:Y54"/>
    <mergeCell ref="A9:Y9"/>
    <mergeCell ref="A17:Y17"/>
    <mergeCell ref="A25:Y25"/>
    <mergeCell ref="A33:Y33"/>
    <mergeCell ref="A41:Y41"/>
  </mergeCells>
  <conditionalFormatting sqref="C53:Y53">
    <cfRule type="colorScale" priority="3">
      <colorScale>
        <cfvo type="min"/>
        <cfvo type="max"/>
        <color rgb="FFFCFCFF"/>
        <color rgb="FF63BE7B"/>
      </colorScale>
    </cfRule>
  </conditionalFormatting>
  <conditionalFormatting sqref="C55:Y55">
    <cfRule type="colorScale" priority="2">
      <colorScale>
        <cfvo type="min"/>
        <cfvo type="max"/>
        <color rgb="FFFCFCFF"/>
        <color rgb="FF63BE7B"/>
      </colorScale>
    </cfRule>
  </conditionalFormatting>
  <conditionalFormatting sqref="AB39:AU3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65"/>
  <sheetViews>
    <sheetView showGridLines="0" zoomScale="85" zoomScaleNormal="85" workbookViewId="0"/>
  </sheetViews>
  <sheetFormatPr defaultRowHeight="15" x14ac:dyDescent="0.25"/>
  <cols>
    <col min="1" max="1" width="10" style="1" bestFit="1" customWidth="1"/>
    <col min="2" max="2" width="14.85546875" style="1" bestFit="1" customWidth="1"/>
    <col min="3" max="3" width="12.5703125" style="2" bestFit="1" customWidth="1"/>
    <col min="4" max="4" width="9.85546875" style="2" bestFit="1" customWidth="1"/>
    <col min="5" max="5" width="13.5703125" style="2" bestFit="1" customWidth="1"/>
    <col min="6" max="7" width="11" style="2" bestFit="1" customWidth="1"/>
    <col min="8" max="8" width="12.5703125" bestFit="1" customWidth="1"/>
    <col min="9" max="9" width="13.5703125" bestFit="1" customWidth="1"/>
    <col min="10" max="10" width="12.5703125" bestFit="1" customWidth="1"/>
    <col min="11" max="11" width="13.5703125" bestFit="1" customWidth="1"/>
    <col min="12" max="12" width="12.5703125" bestFit="1" customWidth="1"/>
    <col min="13" max="13" width="11" bestFit="1" customWidth="1"/>
    <col min="14" max="16" width="12.5703125" bestFit="1" customWidth="1"/>
    <col min="17" max="17" width="9.85546875" bestFit="1" customWidth="1"/>
    <col min="18" max="21" width="12.5703125" bestFit="1" customWidth="1"/>
    <col min="22" max="22" width="8.7109375" bestFit="1" customWidth="1"/>
    <col min="23" max="23" width="7.140625" bestFit="1" customWidth="1"/>
    <col min="24" max="24" width="8.7109375" bestFit="1" customWidth="1"/>
    <col min="25" max="25" width="11" bestFit="1" customWidth="1"/>
  </cols>
  <sheetData>
    <row r="2" spans="1:25" ht="18" thickBot="1" x14ac:dyDescent="0.35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</row>
    <row r="3" spans="1:25" ht="15.75" thickTop="1" x14ac:dyDescent="0.25">
      <c r="A3" s="45" t="s">
        <v>42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5" spans="1:25" x14ac:dyDescent="0.25">
      <c r="A5" s="52" t="s">
        <v>45</v>
      </c>
      <c r="B5" s="52"/>
      <c r="C5" s="52"/>
      <c r="D5" s="52"/>
      <c r="E5" s="52"/>
      <c r="F5" s="52"/>
      <c r="G5" s="52"/>
      <c r="H5" s="53"/>
      <c r="I5" s="53"/>
      <c r="J5" s="53"/>
      <c r="K5" s="53"/>
    </row>
    <row r="7" spans="1:25" x14ac:dyDescent="0.25">
      <c r="A7" s="47" t="s">
        <v>12</v>
      </c>
      <c r="B7" s="47" t="s">
        <v>13</v>
      </c>
      <c r="C7" s="46" t="s">
        <v>36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</row>
    <row r="8" spans="1:25" x14ac:dyDescent="0.25">
      <c r="A8" s="51"/>
      <c r="B8" s="51"/>
      <c r="C8" s="10" t="s">
        <v>14</v>
      </c>
      <c r="D8" s="10" t="s">
        <v>15</v>
      </c>
      <c r="E8" s="10" t="s">
        <v>16</v>
      </c>
      <c r="F8" s="10" t="s">
        <v>17</v>
      </c>
      <c r="G8" s="10" t="s">
        <v>18</v>
      </c>
      <c r="H8" s="11" t="s">
        <v>19</v>
      </c>
      <c r="I8" s="11" t="s">
        <v>20</v>
      </c>
      <c r="J8" s="11" t="s">
        <v>21</v>
      </c>
      <c r="K8" s="11" t="s">
        <v>22</v>
      </c>
      <c r="L8" s="11" t="s">
        <v>23</v>
      </c>
      <c r="M8" s="11" t="s">
        <v>24</v>
      </c>
      <c r="N8" s="11" t="s">
        <v>25</v>
      </c>
      <c r="O8" s="11" t="s">
        <v>26</v>
      </c>
      <c r="P8" s="11" t="s">
        <v>27</v>
      </c>
      <c r="Q8" s="11" t="s">
        <v>28</v>
      </c>
      <c r="R8" s="11" t="s">
        <v>29</v>
      </c>
      <c r="S8" s="11" t="s">
        <v>30</v>
      </c>
      <c r="T8" s="11" t="s">
        <v>31</v>
      </c>
      <c r="U8" s="11" t="s">
        <v>32</v>
      </c>
      <c r="V8" s="11" t="s">
        <v>33</v>
      </c>
      <c r="W8" s="11" t="s">
        <v>34</v>
      </c>
      <c r="X8" s="11" t="s">
        <v>35</v>
      </c>
      <c r="Y8" s="11" t="s">
        <v>43</v>
      </c>
    </row>
    <row r="9" spans="1:25" x14ac:dyDescent="0.25">
      <c r="A9" s="49" t="s">
        <v>37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25" x14ac:dyDescent="0.25">
      <c r="A10" s="13">
        <v>1</v>
      </c>
      <c r="B10" s="14">
        <f>SUM(C10:Y10)</f>
        <v>7114239.540000001</v>
      </c>
      <c r="C10" s="14">
        <v>13721.69</v>
      </c>
      <c r="D10" s="14">
        <v>23811.45</v>
      </c>
      <c r="E10" s="14">
        <v>88234.9</v>
      </c>
      <c r="F10" s="14">
        <v>21233.26</v>
      </c>
      <c r="G10" s="14">
        <v>582.35</v>
      </c>
      <c r="H10" s="18">
        <v>69796.210000000006</v>
      </c>
      <c r="I10" s="18">
        <v>1699064.8</v>
      </c>
      <c r="J10" s="18">
        <v>124198.8</v>
      </c>
      <c r="K10" s="18">
        <v>1669463.4</v>
      </c>
      <c r="L10" s="18">
        <v>99156.59</v>
      </c>
      <c r="M10" s="18">
        <v>3814.43</v>
      </c>
      <c r="N10" s="18">
        <v>117268.1</v>
      </c>
      <c r="O10" s="18">
        <v>230708.7</v>
      </c>
      <c r="P10" s="18">
        <v>323113.2</v>
      </c>
      <c r="Q10" s="18">
        <v>3747.69</v>
      </c>
      <c r="R10" s="18">
        <v>594841.64</v>
      </c>
      <c r="S10" s="18">
        <v>187137</v>
      </c>
      <c r="T10" s="18">
        <v>1595784.53</v>
      </c>
      <c r="U10" s="18">
        <v>243637.66</v>
      </c>
      <c r="V10" s="18">
        <v>0</v>
      </c>
      <c r="W10" s="18">
        <v>0</v>
      </c>
      <c r="X10" s="18">
        <v>0</v>
      </c>
      <c r="Y10" s="18">
        <v>4923.1400000000003</v>
      </c>
    </row>
    <row r="11" spans="1:25" x14ac:dyDescent="0.25">
      <c r="A11" s="13">
        <v>2</v>
      </c>
      <c r="B11" s="14">
        <f t="shared" ref="B11:B16" si="0">SUM(C11:Y11)</f>
        <v>14693347.479999999</v>
      </c>
      <c r="C11" s="14">
        <v>340500</v>
      </c>
      <c r="D11" s="14">
        <v>300</v>
      </c>
      <c r="E11" s="14">
        <v>2085060</v>
      </c>
      <c r="F11" s="14">
        <v>3000</v>
      </c>
      <c r="G11" s="14">
        <v>6480</v>
      </c>
      <c r="H11" s="18">
        <v>2980090</v>
      </c>
      <c r="I11" s="18">
        <v>2411879.6</v>
      </c>
      <c r="J11" s="18">
        <v>634454.4</v>
      </c>
      <c r="K11" s="18">
        <v>1113060</v>
      </c>
      <c r="L11" s="18">
        <v>408300</v>
      </c>
      <c r="M11" s="18">
        <v>202200</v>
      </c>
      <c r="N11" s="18">
        <v>79260</v>
      </c>
      <c r="O11" s="18">
        <v>1879567.7</v>
      </c>
      <c r="P11" s="18">
        <v>698564</v>
      </c>
      <c r="Q11" s="18">
        <v>5640</v>
      </c>
      <c r="R11" s="18">
        <v>394260</v>
      </c>
      <c r="S11" s="18">
        <v>186060</v>
      </c>
      <c r="T11" s="18">
        <v>441420</v>
      </c>
      <c r="U11" s="18">
        <v>793491.78</v>
      </c>
      <c r="V11" s="18">
        <v>2340</v>
      </c>
      <c r="W11" s="18">
        <v>0</v>
      </c>
      <c r="X11" s="18">
        <v>0</v>
      </c>
      <c r="Y11" s="18">
        <v>27420</v>
      </c>
    </row>
    <row r="12" spans="1:25" x14ac:dyDescent="0.25">
      <c r="A12" s="13" t="s">
        <v>1</v>
      </c>
      <c r="B12" s="14">
        <f t="shared" si="0"/>
        <v>31534803.260000002</v>
      </c>
      <c r="C12" s="14">
        <v>788442.69</v>
      </c>
      <c r="D12" s="14">
        <v>327.84</v>
      </c>
      <c r="E12" s="14">
        <v>23127669</v>
      </c>
      <c r="F12" s="14">
        <v>130360.89</v>
      </c>
      <c r="G12" s="14">
        <v>23395.759999999998</v>
      </c>
      <c r="H12" s="18">
        <v>365229.14</v>
      </c>
      <c r="I12" s="18">
        <v>1519103.3</v>
      </c>
      <c r="J12" s="18">
        <v>1229964</v>
      </c>
      <c r="K12" s="18">
        <v>675786.2</v>
      </c>
      <c r="L12" s="18">
        <v>205687.9</v>
      </c>
      <c r="M12" s="18">
        <v>36063.040000000001</v>
      </c>
      <c r="N12" s="18">
        <v>238352.6</v>
      </c>
      <c r="O12" s="18">
        <v>1146768.7</v>
      </c>
      <c r="P12" s="18">
        <v>999365.9</v>
      </c>
      <c r="Q12" s="18">
        <v>632.21</v>
      </c>
      <c r="R12" s="18">
        <v>50232.01</v>
      </c>
      <c r="S12" s="18">
        <v>835294.3</v>
      </c>
      <c r="T12" s="18">
        <v>63952.13</v>
      </c>
      <c r="U12" s="18">
        <v>98175.65</v>
      </c>
      <c r="V12" s="18">
        <v>0</v>
      </c>
      <c r="W12" s="18">
        <v>0</v>
      </c>
      <c r="X12" s="18">
        <v>0</v>
      </c>
      <c r="Y12" s="18">
        <v>0</v>
      </c>
    </row>
    <row r="13" spans="1:25" x14ac:dyDescent="0.25">
      <c r="A13" s="13" t="s">
        <v>2</v>
      </c>
      <c r="B13" s="14">
        <f t="shared" si="0"/>
        <v>46656795.399999999</v>
      </c>
      <c r="C13" s="14">
        <v>381296.93</v>
      </c>
      <c r="D13" s="14">
        <v>29467.15</v>
      </c>
      <c r="E13" s="14">
        <v>28113678.399999999</v>
      </c>
      <c r="F13" s="14">
        <v>25065.599999999999</v>
      </c>
      <c r="G13" s="14">
        <v>191672.19</v>
      </c>
      <c r="H13" s="18">
        <v>1881798.03</v>
      </c>
      <c r="I13" s="18">
        <v>5370482.2000000002</v>
      </c>
      <c r="J13" s="18">
        <v>2424757.9</v>
      </c>
      <c r="K13" s="18">
        <v>2637804.7000000002</v>
      </c>
      <c r="L13" s="18">
        <v>522641.58</v>
      </c>
      <c r="M13" s="18">
        <v>47813.86</v>
      </c>
      <c r="N13" s="18">
        <v>359538.3</v>
      </c>
      <c r="O13" s="18">
        <v>1851989.6</v>
      </c>
      <c r="P13" s="18">
        <v>1200180.1000000001</v>
      </c>
      <c r="Q13" s="18">
        <v>2520</v>
      </c>
      <c r="R13" s="18">
        <v>124312.93</v>
      </c>
      <c r="S13" s="18">
        <v>925988</v>
      </c>
      <c r="T13" s="18">
        <v>234813.66</v>
      </c>
      <c r="U13" s="18">
        <v>327552.77</v>
      </c>
      <c r="V13" s="18">
        <v>0</v>
      </c>
      <c r="W13" s="18">
        <v>240</v>
      </c>
      <c r="X13" s="18">
        <v>0</v>
      </c>
      <c r="Y13" s="18">
        <v>3181.5</v>
      </c>
    </row>
    <row r="14" spans="1:25" x14ac:dyDescent="0.25">
      <c r="A14" s="13" t="s">
        <v>3</v>
      </c>
      <c r="B14" s="14">
        <f t="shared" si="0"/>
        <v>1537950</v>
      </c>
      <c r="C14" s="14">
        <v>30450</v>
      </c>
      <c r="D14" s="14">
        <v>0</v>
      </c>
      <c r="E14" s="14">
        <v>153090</v>
      </c>
      <c r="F14" s="14">
        <v>0</v>
      </c>
      <c r="G14" s="14">
        <v>840</v>
      </c>
      <c r="H14" s="18">
        <v>348600</v>
      </c>
      <c r="I14" s="18">
        <v>192360</v>
      </c>
      <c r="J14" s="18">
        <v>87570</v>
      </c>
      <c r="K14" s="18">
        <v>46410</v>
      </c>
      <c r="L14" s="18">
        <v>40110</v>
      </c>
      <c r="M14" s="18">
        <v>14910</v>
      </c>
      <c r="N14" s="18">
        <v>9660</v>
      </c>
      <c r="O14" s="18">
        <v>165180</v>
      </c>
      <c r="P14" s="18">
        <v>75180</v>
      </c>
      <c r="Q14" s="18">
        <v>210</v>
      </c>
      <c r="R14" s="18">
        <v>46410</v>
      </c>
      <c r="S14" s="18">
        <v>5880</v>
      </c>
      <c r="T14" s="18">
        <v>90090</v>
      </c>
      <c r="U14" s="18">
        <v>228060</v>
      </c>
      <c r="V14" s="18">
        <v>0</v>
      </c>
      <c r="W14" s="18">
        <v>0</v>
      </c>
      <c r="X14" s="18">
        <v>0</v>
      </c>
      <c r="Y14" s="18">
        <v>2940</v>
      </c>
    </row>
    <row r="15" spans="1:25" x14ac:dyDescent="0.25">
      <c r="A15" s="13" t="s">
        <v>4</v>
      </c>
      <c r="B15" s="14">
        <f t="shared" si="0"/>
        <v>167325</v>
      </c>
      <c r="C15" s="14">
        <v>420</v>
      </c>
      <c r="D15" s="14">
        <v>0</v>
      </c>
      <c r="E15" s="14">
        <v>4200</v>
      </c>
      <c r="F15" s="14">
        <v>0</v>
      </c>
      <c r="G15" s="14">
        <v>210</v>
      </c>
      <c r="H15" s="18">
        <v>4410</v>
      </c>
      <c r="I15" s="18">
        <v>13125</v>
      </c>
      <c r="J15" s="18">
        <v>2940</v>
      </c>
      <c r="K15" s="18">
        <v>4410</v>
      </c>
      <c r="L15" s="18">
        <v>3780</v>
      </c>
      <c r="M15" s="18">
        <v>420</v>
      </c>
      <c r="N15" s="18">
        <v>2940</v>
      </c>
      <c r="O15" s="18">
        <v>10290</v>
      </c>
      <c r="P15" s="18">
        <v>11970</v>
      </c>
      <c r="Q15" s="18">
        <v>0</v>
      </c>
      <c r="R15" s="18">
        <v>2100</v>
      </c>
      <c r="S15" s="18">
        <v>630</v>
      </c>
      <c r="T15" s="18">
        <v>2310</v>
      </c>
      <c r="U15" s="18">
        <v>3570</v>
      </c>
      <c r="V15" s="18">
        <v>0</v>
      </c>
      <c r="W15" s="18">
        <v>0</v>
      </c>
      <c r="X15" s="18">
        <v>0</v>
      </c>
      <c r="Y15" s="18">
        <v>99600</v>
      </c>
    </row>
    <row r="16" spans="1:25" x14ac:dyDescent="0.25">
      <c r="A16" s="15" t="s">
        <v>5</v>
      </c>
      <c r="B16" s="16">
        <f t="shared" si="0"/>
        <v>101704460.67999998</v>
      </c>
      <c r="C16" s="17">
        <f>SUM(C10:C15)</f>
        <v>1554831.3099999998</v>
      </c>
      <c r="D16" s="17">
        <f t="shared" ref="D16:Y16" si="1">SUM(D10:D15)</f>
        <v>53906.44</v>
      </c>
      <c r="E16" s="17">
        <f t="shared" si="1"/>
        <v>53571932.299999997</v>
      </c>
      <c r="F16" s="17">
        <f t="shared" si="1"/>
        <v>179659.75</v>
      </c>
      <c r="G16" s="17">
        <f t="shared" si="1"/>
        <v>223180.3</v>
      </c>
      <c r="H16" s="17">
        <f t="shared" si="1"/>
        <v>5649923.3799999999</v>
      </c>
      <c r="I16" s="17">
        <f t="shared" si="1"/>
        <v>11206014.9</v>
      </c>
      <c r="J16" s="17">
        <f t="shared" si="1"/>
        <v>4503885.0999999996</v>
      </c>
      <c r="K16" s="17">
        <f t="shared" si="1"/>
        <v>6146934.2999999998</v>
      </c>
      <c r="L16" s="17">
        <f t="shared" si="1"/>
        <v>1279676.07</v>
      </c>
      <c r="M16" s="17">
        <f t="shared" si="1"/>
        <v>305221.33</v>
      </c>
      <c r="N16" s="17">
        <f t="shared" si="1"/>
        <v>807019</v>
      </c>
      <c r="O16" s="17">
        <f t="shared" si="1"/>
        <v>5284504.6999999993</v>
      </c>
      <c r="P16" s="17">
        <f t="shared" si="1"/>
        <v>3308373.2</v>
      </c>
      <c r="Q16" s="17">
        <f t="shared" si="1"/>
        <v>12749.900000000001</v>
      </c>
      <c r="R16" s="17">
        <f t="shared" si="1"/>
        <v>1212156.58</v>
      </c>
      <c r="S16" s="17">
        <f t="shared" si="1"/>
        <v>2140989.2999999998</v>
      </c>
      <c r="T16" s="17">
        <f t="shared" si="1"/>
        <v>2428370.3200000003</v>
      </c>
      <c r="U16" s="17">
        <f t="shared" si="1"/>
        <v>1694487.86</v>
      </c>
      <c r="V16" s="17">
        <f t="shared" si="1"/>
        <v>2340</v>
      </c>
      <c r="W16" s="17">
        <f t="shared" si="1"/>
        <v>240</v>
      </c>
      <c r="X16" s="17">
        <f t="shared" si="1"/>
        <v>0</v>
      </c>
      <c r="Y16" s="17">
        <f t="shared" si="1"/>
        <v>138064.64000000001</v>
      </c>
    </row>
    <row r="17" spans="1:51" x14ac:dyDescent="0.25">
      <c r="A17" s="49" t="s">
        <v>6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spans="1:51" x14ac:dyDescent="0.25">
      <c r="A18" s="1">
        <v>1</v>
      </c>
      <c r="B18" s="7">
        <f t="shared" ref="B18:B24" si="2">SUM(C18:Y18)</f>
        <v>72179</v>
      </c>
      <c r="C18" s="7">
        <v>252</v>
      </c>
      <c r="D18" s="7">
        <v>39</v>
      </c>
      <c r="E18" s="7">
        <v>2330</v>
      </c>
      <c r="F18" s="7">
        <v>64</v>
      </c>
      <c r="G18" s="7">
        <v>81</v>
      </c>
      <c r="H18" s="12">
        <v>1354</v>
      </c>
      <c r="I18" s="12">
        <v>28172</v>
      </c>
      <c r="J18" s="12">
        <v>2445</v>
      </c>
      <c r="K18" s="12">
        <v>17596</v>
      </c>
      <c r="L18" s="12">
        <v>523</v>
      </c>
      <c r="M18" s="12">
        <v>274</v>
      </c>
      <c r="N18" s="12">
        <v>1126</v>
      </c>
      <c r="O18" s="12">
        <v>3111</v>
      </c>
      <c r="P18" s="12">
        <v>2934</v>
      </c>
      <c r="Q18" s="12">
        <v>19</v>
      </c>
      <c r="R18" s="12">
        <v>2011</v>
      </c>
      <c r="S18" s="12">
        <v>861</v>
      </c>
      <c r="T18" s="12">
        <v>4371</v>
      </c>
      <c r="U18" s="12">
        <v>2859</v>
      </c>
      <c r="V18" s="12">
        <v>0</v>
      </c>
      <c r="W18" s="12">
        <v>0</v>
      </c>
      <c r="X18" s="12">
        <v>6</v>
      </c>
      <c r="Y18" s="12">
        <v>1751</v>
      </c>
    </row>
    <row r="19" spans="1:51" x14ac:dyDescent="0.25">
      <c r="A19" s="1">
        <v>2</v>
      </c>
      <c r="B19" s="7">
        <f t="shared" si="2"/>
        <v>57219</v>
      </c>
      <c r="C19" s="7">
        <v>1166</v>
      </c>
      <c r="D19" s="7">
        <v>3</v>
      </c>
      <c r="E19" s="7">
        <v>7398</v>
      </c>
      <c r="F19" s="7">
        <v>11</v>
      </c>
      <c r="G19" s="7">
        <v>35</v>
      </c>
      <c r="H19" s="12">
        <v>9756</v>
      </c>
      <c r="I19" s="12">
        <v>11666</v>
      </c>
      <c r="J19" s="12">
        <v>2216</v>
      </c>
      <c r="K19" s="12">
        <v>4219</v>
      </c>
      <c r="L19" s="12">
        <v>1458</v>
      </c>
      <c r="M19" s="12">
        <v>867</v>
      </c>
      <c r="N19" s="12">
        <v>298</v>
      </c>
      <c r="O19" s="12">
        <v>6487</v>
      </c>
      <c r="P19" s="12">
        <v>2269</v>
      </c>
      <c r="Q19" s="12">
        <v>29</v>
      </c>
      <c r="R19" s="12">
        <v>1402</v>
      </c>
      <c r="S19" s="12">
        <v>711</v>
      </c>
      <c r="T19" s="12">
        <v>1345</v>
      </c>
      <c r="U19" s="12">
        <v>5382</v>
      </c>
      <c r="V19" s="12">
        <v>5</v>
      </c>
      <c r="W19" s="12">
        <v>2</v>
      </c>
      <c r="X19" s="12">
        <v>0</v>
      </c>
      <c r="Y19" s="12">
        <v>494</v>
      </c>
    </row>
    <row r="20" spans="1:51" x14ac:dyDescent="0.25">
      <c r="A20" s="1" t="s">
        <v>1</v>
      </c>
      <c r="B20" s="7">
        <f t="shared" si="2"/>
        <v>102243</v>
      </c>
      <c r="C20" s="7">
        <v>3597</v>
      </c>
      <c r="D20" s="7">
        <v>79</v>
      </c>
      <c r="E20" s="7">
        <v>57662</v>
      </c>
      <c r="F20" s="7">
        <v>133</v>
      </c>
      <c r="G20" s="7">
        <v>355</v>
      </c>
      <c r="H20" s="12">
        <v>1991</v>
      </c>
      <c r="I20" s="12">
        <v>7683</v>
      </c>
      <c r="J20" s="12">
        <v>11909</v>
      </c>
      <c r="K20" s="12">
        <v>2784</v>
      </c>
      <c r="L20" s="12">
        <v>1093</v>
      </c>
      <c r="M20" s="12">
        <v>1825</v>
      </c>
      <c r="N20" s="12">
        <v>1317</v>
      </c>
      <c r="O20" s="12">
        <v>3476</v>
      </c>
      <c r="P20" s="12">
        <v>4543</v>
      </c>
      <c r="Q20" s="12">
        <v>11</v>
      </c>
      <c r="R20" s="12">
        <v>249</v>
      </c>
      <c r="S20" s="12">
        <v>2482</v>
      </c>
      <c r="T20" s="12">
        <v>395</v>
      </c>
      <c r="U20" s="12">
        <v>506</v>
      </c>
      <c r="V20" s="12">
        <v>0</v>
      </c>
      <c r="W20" s="12">
        <v>0</v>
      </c>
      <c r="X20" s="12">
        <v>0</v>
      </c>
      <c r="Y20" s="12">
        <v>153</v>
      </c>
    </row>
    <row r="21" spans="1:51" x14ac:dyDescent="0.25">
      <c r="A21" s="1" t="s">
        <v>2</v>
      </c>
      <c r="B21" s="7">
        <f t="shared" si="2"/>
        <v>283912</v>
      </c>
      <c r="C21" s="7">
        <v>3636</v>
      </c>
      <c r="D21" s="7">
        <v>530</v>
      </c>
      <c r="E21" s="7">
        <v>136691</v>
      </c>
      <c r="F21" s="7">
        <v>98</v>
      </c>
      <c r="G21" s="7">
        <v>2016</v>
      </c>
      <c r="H21" s="12">
        <v>13985</v>
      </c>
      <c r="I21" s="12">
        <v>46812</v>
      </c>
      <c r="J21" s="12">
        <v>22458</v>
      </c>
      <c r="K21" s="12">
        <v>13082</v>
      </c>
      <c r="L21" s="12">
        <v>4717</v>
      </c>
      <c r="M21" s="12">
        <v>800</v>
      </c>
      <c r="N21" s="12">
        <v>2842</v>
      </c>
      <c r="O21" s="12">
        <v>11002</v>
      </c>
      <c r="P21" s="12">
        <v>10104</v>
      </c>
      <c r="Q21" s="12">
        <v>22</v>
      </c>
      <c r="R21" s="12">
        <v>806</v>
      </c>
      <c r="S21" s="12">
        <v>9094</v>
      </c>
      <c r="T21" s="12">
        <v>1561</v>
      </c>
      <c r="U21" s="12">
        <v>2100</v>
      </c>
      <c r="V21" s="12">
        <v>2</v>
      </c>
      <c r="W21" s="12">
        <v>1</v>
      </c>
      <c r="X21" s="12">
        <v>0</v>
      </c>
      <c r="Y21" s="12">
        <v>1553</v>
      </c>
    </row>
    <row r="22" spans="1:51" x14ac:dyDescent="0.25">
      <c r="A22" s="1" t="s">
        <v>3</v>
      </c>
      <c r="B22" s="7">
        <f t="shared" si="2"/>
        <v>13827</v>
      </c>
      <c r="C22" s="7">
        <v>199</v>
      </c>
      <c r="D22" s="7">
        <v>1</v>
      </c>
      <c r="E22" s="7">
        <v>1100</v>
      </c>
      <c r="F22" s="7">
        <v>0</v>
      </c>
      <c r="G22" s="7">
        <v>8</v>
      </c>
      <c r="H22" s="12">
        <v>2289</v>
      </c>
      <c r="I22" s="12">
        <v>1756</v>
      </c>
      <c r="J22" s="12">
        <v>700</v>
      </c>
      <c r="K22" s="12">
        <v>385</v>
      </c>
      <c r="L22" s="12">
        <v>252</v>
      </c>
      <c r="M22" s="12">
        <v>120</v>
      </c>
      <c r="N22" s="12">
        <v>54</v>
      </c>
      <c r="O22" s="12">
        <v>1148</v>
      </c>
      <c r="P22" s="12">
        <v>503</v>
      </c>
      <c r="Q22" s="12">
        <v>1</v>
      </c>
      <c r="R22" s="12">
        <v>307</v>
      </c>
      <c r="S22" s="12">
        <v>62</v>
      </c>
      <c r="T22" s="12">
        <v>582</v>
      </c>
      <c r="U22" s="12">
        <v>4026</v>
      </c>
      <c r="V22" s="12">
        <v>0</v>
      </c>
      <c r="W22" s="12">
        <v>0</v>
      </c>
      <c r="X22" s="12">
        <v>0</v>
      </c>
      <c r="Y22" s="12">
        <v>334</v>
      </c>
    </row>
    <row r="23" spans="1:51" x14ac:dyDescent="0.25">
      <c r="A23" s="1" t="s">
        <v>4</v>
      </c>
      <c r="B23" s="7">
        <f t="shared" si="2"/>
        <v>1338</v>
      </c>
      <c r="C23" s="7">
        <v>2</v>
      </c>
      <c r="D23" s="7">
        <v>0</v>
      </c>
      <c r="E23" s="7">
        <v>39</v>
      </c>
      <c r="F23" s="7">
        <v>1</v>
      </c>
      <c r="G23" s="7">
        <v>1</v>
      </c>
      <c r="H23" s="12">
        <v>38</v>
      </c>
      <c r="I23" s="12">
        <v>105</v>
      </c>
      <c r="J23" s="12">
        <v>23</v>
      </c>
      <c r="K23" s="12">
        <v>33</v>
      </c>
      <c r="L23" s="12">
        <v>25</v>
      </c>
      <c r="M23" s="12">
        <v>3</v>
      </c>
      <c r="N23" s="12">
        <v>22</v>
      </c>
      <c r="O23" s="12">
        <v>68</v>
      </c>
      <c r="P23" s="12">
        <v>74</v>
      </c>
      <c r="Q23" s="12">
        <v>0</v>
      </c>
      <c r="R23" s="12">
        <v>17</v>
      </c>
      <c r="S23" s="12">
        <v>6</v>
      </c>
      <c r="T23" s="12">
        <v>15</v>
      </c>
      <c r="U23" s="12">
        <v>27</v>
      </c>
      <c r="V23" s="12">
        <v>0</v>
      </c>
      <c r="W23" s="12">
        <v>0</v>
      </c>
      <c r="X23" s="12">
        <v>0</v>
      </c>
      <c r="Y23" s="12">
        <v>839</v>
      </c>
    </row>
    <row r="24" spans="1:51" x14ac:dyDescent="0.25">
      <c r="A24" s="4" t="s">
        <v>5</v>
      </c>
      <c r="B24" s="8">
        <f t="shared" si="2"/>
        <v>530718</v>
      </c>
      <c r="C24" s="9">
        <f>SUM(C18:C23)</f>
        <v>8852</v>
      </c>
      <c r="D24" s="9">
        <f t="shared" ref="D24:Y24" si="3">SUM(D18:D23)</f>
        <v>652</v>
      </c>
      <c r="E24" s="9">
        <f t="shared" si="3"/>
        <v>205220</v>
      </c>
      <c r="F24" s="9">
        <f t="shared" si="3"/>
        <v>307</v>
      </c>
      <c r="G24" s="9">
        <f t="shared" si="3"/>
        <v>2496</v>
      </c>
      <c r="H24" s="9">
        <f t="shared" si="3"/>
        <v>29413</v>
      </c>
      <c r="I24" s="9">
        <f t="shared" si="3"/>
        <v>96194</v>
      </c>
      <c r="J24" s="9">
        <f t="shared" si="3"/>
        <v>39751</v>
      </c>
      <c r="K24" s="9">
        <f t="shared" si="3"/>
        <v>38099</v>
      </c>
      <c r="L24" s="9">
        <f t="shared" si="3"/>
        <v>8068</v>
      </c>
      <c r="M24" s="9">
        <f t="shared" si="3"/>
        <v>3889</v>
      </c>
      <c r="N24" s="9">
        <f t="shared" si="3"/>
        <v>5659</v>
      </c>
      <c r="O24" s="9">
        <f t="shared" si="3"/>
        <v>25292</v>
      </c>
      <c r="P24" s="9">
        <f t="shared" si="3"/>
        <v>20427</v>
      </c>
      <c r="Q24" s="9">
        <f t="shared" si="3"/>
        <v>82</v>
      </c>
      <c r="R24" s="9">
        <f t="shared" si="3"/>
        <v>4792</v>
      </c>
      <c r="S24" s="9">
        <f t="shared" si="3"/>
        <v>13216</v>
      </c>
      <c r="T24" s="9">
        <f t="shared" si="3"/>
        <v>8269</v>
      </c>
      <c r="U24" s="9">
        <f t="shared" si="3"/>
        <v>14900</v>
      </c>
      <c r="V24" s="9">
        <f t="shared" si="3"/>
        <v>7</v>
      </c>
      <c r="W24" s="9">
        <f t="shared" si="3"/>
        <v>3</v>
      </c>
      <c r="X24" s="9">
        <f t="shared" si="3"/>
        <v>6</v>
      </c>
      <c r="Y24" s="9">
        <f t="shared" si="3"/>
        <v>5124</v>
      </c>
    </row>
    <row r="25" spans="1:51" x14ac:dyDescent="0.25">
      <c r="A25" s="49" t="s">
        <v>38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51" x14ac:dyDescent="0.25">
      <c r="A26" s="1">
        <v>1</v>
      </c>
      <c r="B26" s="7">
        <f t="shared" ref="B26:B32" si="4">SUM(C26:Y26)</f>
        <v>2802</v>
      </c>
      <c r="C26" s="7">
        <v>9</v>
      </c>
      <c r="D26" s="7">
        <v>1</v>
      </c>
      <c r="E26" s="7">
        <v>93</v>
      </c>
      <c r="F26" s="7">
        <v>5</v>
      </c>
      <c r="G26" s="7">
        <v>1</v>
      </c>
      <c r="H26" s="12">
        <v>63</v>
      </c>
      <c r="I26" s="12">
        <v>610</v>
      </c>
      <c r="J26" s="12">
        <v>63</v>
      </c>
      <c r="K26" s="12">
        <v>859</v>
      </c>
      <c r="L26" s="12">
        <v>27</v>
      </c>
      <c r="M26" s="12">
        <v>8</v>
      </c>
      <c r="N26" s="12">
        <v>58</v>
      </c>
      <c r="O26" s="12">
        <v>107</v>
      </c>
      <c r="P26" s="12">
        <v>114</v>
      </c>
      <c r="Q26" s="12">
        <v>1</v>
      </c>
      <c r="R26" s="12">
        <v>211</v>
      </c>
      <c r="S26" s="12">
        <v>102</v>
      </c>
      <c r="T26" s="12">
        <v>276</v>
      </c>
      <c r="U26" s="12">
        <v>191</v>
      </c>
      <c r="V26" s="12">
        <v>0</v>
      </c>
      <c r="W26" s="12">
        <v>0</v>
      </c>
      <c r="X26" s="12">
        <v>0</v>
      </c>
      <c r="Y26" s="12">
        <v>3</v>
      </c>
    </row>
    <row r="27" spans="1:51" x14ac:dyDescent="0.25">
      <c r="A27" s="1">
        <v>2</v>
      </c>
      <c r="B27" s="7">
        <f t="shared" si="4"/>
        <v>32583</v>
      </c>
      <c r="C27" s="7">
        <v>717</v>
      </c>
      <c r="D27" s="7">
        <v>1</v>
      </c>
      <c r="E27" s="7">
        <v>4621</v>
      </c>
      <c r="F27" s="7">
        <v>6</v>
      </c>
      <c r="G27" s="7">
        <v>16</v>
      </c>
      <c r="H27" s="12">
        <v>6032</v>
      </c>
      <c r="I27" s="12">
        <v>5872</v>
      </c>
      <c r="J27" s="12">
        <v>1378</v>
      </c>
      <c r="K27" s="12">
        <v>2575</v>
      </c>
      <c r="L27" s="12">
        <v>925</v>
      </c>
      <c r="M27" s="12">
        <v>487</v>
      </c>
      <c r="N27" s="12">
        <v>171</v>
      </c>
      <c r="O27" s="12">
        <v>4162</v>
      </c>
      <c r="P27" s="12">
        <v>1487</v>
      </c>
      <c r="Q27" s="12">
        <v>16</v>
      </c>
      <c r="R27" s="12">
        <v>851</v>
      </c>
      <c r="S27" s="12">
        <v>423</v>
      </c>
      <c r="T27" s="12">
        <v>883</v>
      </c>
      <c r="U27" s="12">
        <v>1896</v>
      </c>
      <c r="V27" s="12">
        <v>5</v>
      </c>
      <c r="W27" s="12">
        <v>0</v>
      </c>
      <c r="X27" s="12">
        <v>0</v>
      </c>
      <c r="Y27" s="12">
        <v>59</v>
      </c>
    </row>
    <row r="28" spans="1:51" x14ac:dyDescent="0.25">
      <c r="A28" s="1" t="s">
        <v>1</v>
      </c>
      <c r="B28" s="7">
        <f t="shared" si="4"/>
        <v>2740</v>
      </c>
      <c r="C28" s="7">
        <v>30</v>
      </c>
      <c r="D28" s="7">
        <v>1</v>
      </c>
      <c r="E28" s="7">
        <v>424</v>
      </c>
      <c r="F28" s="7">
        <v>7</v>
      </c>
      <c r="G28" s="7">
        <v>6</v>
      </c>
      <c r="H28" s="12">
        <v>200</v>
      </c>
      <c r="I28" s="12">
        <v>592</v>
      </c>
      <c r="J28" s="12">
        <v>174</v>
      </c>
      <c r="K28" s="12">
        <v>266</v>
      </c>
      <c r="L28" s="12">
        <v>76</v>
      </c>
      <c r="M28" s="12">
        <v>8</v>
      </c>
      <c r="N28" s="12">
        <v>61</v>
      </c>
      <c r="O28" s="12">
        <v>321</v>
      </c>
      <c r="P28" s="12">
        <v>182</v>
      </c>
      <c r="Q28" s="12">
        <v>1</v>
      </c>
      <c r="R28" s="12">
        <v>46</v>
      </c>
      <c r="S28" s="12">
        <v>214</v>
      </c>
      <c r="T28" s="12">
        <v>50</v>
      </c>
      <c r="U28" s="12">
        <v>81</v>
      </c>
      <c r="V28" s="12">
        <v>0</v>
      </c>
      <c r="W28" s="12">
        <v>0</v>
      </c>
      <c r="X28" s="12">
        <v>0</v>
      </c>
      <c r="Y28" s="12">
        <v>0</v>
      </c>
    </row>
    <row r="29" spans="1:51" x14ac:dyDescent="0.25">
      <c r="A29" s="1" t="s">
        <v>2</v>
      </c>
      <c r="B29" s="7">
        <f t="shared" si="4"/>
        <v>9324</v>
      </c>
      <c r="C29" s="7">
        <v>127</v>
      </c>
      <c r="D29" s="7">
        <v>8</v>
      </c>
      <c r="E29" s="7">
        <v>1511</v>
      </c>
      <c r="F29" s="7">
        <v>7</v>
      </c>
      <c r="G29" s="7">
        <v>45</v>
      </c>
      <c r="H29" s="12">
        <v>681</v>
      </c>
      <c r="I29" s="12">
        <v>2374</v>
      </c>
      <c r="J29" s="12">
        <v>631</v>
      </c>
      <c r="K29" s="12">
        <v>1193</v>
      </c>
      <c r="L29" s="12">
        <v>261</v>
      </c>
      <c r="M29" s="12">
        <v>25</v>
      </c>
      <c r="N29" s="12">
        <v>167</v>
      </c>
      <c r="O29" s="12">
        <v>931</v>
      </c>
      <c r="P29" s="12">
        <v>434</v>
      </c>
      <c r="Q29" s="12">
        <v>2</v>
      </c>
      <c r="R29" s="12">
        <v>97</v>
      </c>
      <c r="S29" s="12">
        <v>435</v>
      </c>
      <c r="T29" s="12">
        <v>135</v>
      </c>
      <c r="U29" s="12">
        <v>256</v>
      </c>
      <c r="V29" s="12">
        <v>0</v>
      </c>
      <c r="W29" s="12">
        <v>1</v>
      </c>
      <c r="X29" s="12">
        <v>0</v>
      </c>
      <c r="Y29" s="12">
        <v>3</v>
      </c>
    </row>
    <row r="30" spans="1:51" x14ac:dyDescent="0.25">
      <c r="A30" s="1" t="s">
        <v>3</v>
      </c>
      <c r="B30" s="7">
        <f t="shared" si="4"/>
        <v>7324</v>
      </c>
      <c r="C30" s="7">
        <v>145</v>
      </c>
      <c r="D30" s="7">
        <v>0</v>
      </c>
      <c r="E30" s="7">
        <v>728</v>
      </c>
      <c r="F30" s="7">
        <v>0</v>
      </c>
      <c r="G30" s="7">
        <v>4</v>
      </c>
      <c r="H30" s="12">
        <v>1659</v>
      </c>
      <c r="I30" s="12">
        <v>916</v>
      </c>
      <c r="J30" s="12">
        <v>418</v>
      </c>
      <c r="K30" s="12">
        <v>221</v>
      </c>
      <c r="L30" s="12">
        <v>191</v>
      </c>
      <c r="M30" s="12">
        <v>71</v>
      </c>
      <c r="N30" s="12">
        <v>46</v>
      </c>
      <c r="O30" s="12">
        <v>785</v>
      </c>
      <c r="P30" s="12">
        <v>358</v>
      </c>
      <c r="Q30" s="12">
        <v>1</v>
      </c>
      <c r="R30" s="12">
        <v>221</v>
      </c>
      <c r="S30" s="12">
        <v>28</v>
      </c>
      <c r="T30" s="12">
        <v>429</v>
      </c>
      <c r="U30" s="12">
        <v>1089</v>
      </c>
      <c r="V30" s="12">
        <v>0</v>
      </c>
      <c r="W30" s="12">
        <v>0</v>
      </c>
      <c r="X30" s="12">
        <v>0</v>
      </c>
      <c r="Y30" s="12">
        <v>14</v>
      </c>
    </row>
    <row r="31" spans="1:51" x14ac:dyDescent="0.25">
      <c r="A31" s="1" t="s">
        <v>4</v>
      </c>
      <c r="B31" s="7">
        <f t="shared" si="4"/>
        <v>797</v>
      </c>
      <c r="C31" s="7">
        <v>2</v>
      </c>
      <c r="D31" s="7">
        <v>0</v>
      </c>
      <c r="E31" s="7">
        <v>20</v>
      </c>
      <c r="F31" s="7">
        <v>0</v>
      </c>
      <c r="G31" s="7">
        <v>1</v>
      </c>
      <c r="H31" s="12">
        <v>21</v>
      </c>
      <c r="I31" s="12">
        <v>63</v>
      </c>
      <c r="J31" s="12">
        <v>14</v>
      </c>
      <c r="K31" s="12">
        <v>21</v>
      </c>
      <c r="L31" s="12">
        <v>18</v>
      </c>
      <c r="M31" s="12">
        <v>2</v>
      </c>
      <c r="N31" s="12">
        <v>14</v>
      </c>
      <c r="O31" s="12">
        <v>49</v>
      </c>
      <c r="P31" s="12">
        <v>57</v>
      </c>
      <c r="Q31" s="12">
        <v>0</v>
      </c>
      <c r="R31" s="12">
        <v>10</v>
      </c>
      <c r="S31" s="12">
        <v>3</v>
      </c>
      <c r="T31" s="12">
        <v>11</v>
      </c>
      <c r="U31" s="12">
        <v>17</v>
      </c>
      <c r="V31" s="12">
        <v>0</v>
      </c>
      <c r="W31" s="12">
        <v>0</v>
      </c>
      <c r="X31" s="12">
        <v>0</v>
      </c>
      <c r="Y31" s="12">
        <v>474</v>
      </c>
    </row>
    <row r="32" spans="1:51" x14ac:dyDescent="0.25">
      <c r="A32" s="4" t="s">
        <v>5</v>
      </c>
      <c r="B32" s="9">
        <f t="shared" si="4"/>
        <v>55570</v>
      </c>
      <c r="C32" s="9">
        <f>SUM(C26:C31)</f>
        <v>1030</v>
      </c>
      <c r="D32" s="9">
        <f t="shared" ref="D32:Y32" si="5">SUM(D26:D31)</f>
        <v>11</v>
      </c>
      <c r="E32" s="9">
        <f t="shared" si="5"/>
        <v>7397</v>
      </c>
      <c r="F32" s="9">
        <f t="shared" si="5"/>
        <v>25</v>
      </c>
      <c r="G32" s="9">
        <f t="shared" si="5"/>
        <v>73</v>
      </c>
      <c r="H32" s="9">
        <f t="shared" si="5"/>
        <v>8656</v>
      </c>
      <c r="I32" s="9">
        <f t="shared" si="5"/>
        <v>10427</v>
      </c>
      <c r="J32" s="9">
        <f t="shared" si="5"/>
        <v>2678</v>
      </c>
      <c r="K32" s="9">
        <f t="shared" si="5"/>
        <v>5135</v>
      </c>
      <c r="L32" s="9">
        <f t="shared" si="5"/>
        <v>1498</v>
      </c>
      <c r="M32" s="9">
        <f t="shared" si="5"/>
        <v>601</v>
      </c>
      <c r="N32" s="9">
        <f t="shared" si="5"/>
        <v>517</v>
      </c>
      <c r="O32" s="9">
        <f t="shared" si="5"/>
        <v>6355</v>
      </c>
      <c r="P32" s="9">
        <f t="shared" si="5"/>
        <v>2632</v>
      </c>
      <c r="Q32" s="9">
        <f t="shared" si="5"/>
        <v>21</v>
      </c>
      <c r="R32" s="9">
        <f t="shared" si="5"/>
        <v>1436</v>
      </c>
      <c r="S32" s="9">
        <f t="shared" si="5"/>
        <v>1205</v>
      </c>
      <c r="T32" s="9">
        <f t="shared" si="5"/>
        <v>1784</v>
      </c>
      <c r="U32" s="9">
        <f t="shared" si="5"/>
        <v>3530</v>
      </c>
      <c r="V32" s="9">
        <f t="shared" si="5"/>
        <v>5</v>
      </c>
      <c r="W32" s="9">
        <f t="shared" si="5"/>
        <v>1</v>
      </c>
      <c r="X32" s="9">
        <f t="shared" si="5"/>
        <v>0</v>
      </c>
      <c r="Y32" s="9">
        <f t="shared" si="5"/>
        <v>553</v>
      </c>
      <c r="AA32" s="21"/>
      <c r="AB32" s="10"/>
      <c r="AC32" s="10"/>
      <c r="AD32" s="10"/>
      <c r="AE32" s="10"/>
      <c r="AF32" s="10"/>
      <c r="AG32" s="10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64" x14ac:dyDescent="0.25">
      <c r="A33" s="49" t="s">
        <v>39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21"/>
      <c r="AA33" s="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</row>
    <row r="34" spans="1:64" x14ac:dyDescent="0.25">
      <c r="A34" s="1">
        <v>1</v>
      </c>
      <c r="B34" s="7">
        <f t="shared" ref="B34:B40" si="6">SUM(C34:Y34)</f>
        <v>16555</v>
      </c>
      <c r="C34" s="7">
        <v>39</v>
      </c>
      <c r="D34" s="7">
        <v>38</v>
      </c>
      <c r="E34" s="7">
        <v>262</v>
      </c>
      <c r="F34" s="7">
        <v>33</v>
      </c>
      <c r="G34" s="7">
        <v>4</v>
      </c>
      <c r="H34" s="12">
        <v>170</v>
      </c>
      <c r="I34" s="12">
        <v>4945</v>
      </c>
      <c r="J34" s="12">
        <v>267</v>
      </c>
      <c r="K34" s="12">
        <v>3999</v>
      </c>
      <c r="L34" s="12">
        <v>174</v>
      </c>
      <c r="M34" s="12">
        <v>11</v>
      </c>
      <c r="N34" s="12">
        <v>276</v>
      </c>
      <c r="O34" s="12">
        <v>518</v>
      </c>
      <c r="P34" s="12">
        <v>628</v>
      </c>
      <c r="Q34" s="12">
        <v>9</v>
      </c>
      <c r="R34" s="12">
        <v>1230</v>
      </c>
      <c r="S34" s="12">
        <v>428</v>
      </c>
      <c r="T34" s="12">
        <v>2957</v>
      </c>
      <c r="U34" s="12">
        <v>553</v>
      </c>
      <c r="V34" s="12">
        <v>0</v>
      </c>
      <c r="W34" s="12">
        <v>0</v>
      </c>
      <c r="X34" s="12">
        <v>0</v>
      </c>
      <c r="Y34" s="12">
        <v>14</v>
      </c>
      <c r="Z34" s="21"/>
      <c r="AA34" s="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</row>
    <row r="35" spans="1:64" x14ac:dyDescent="0.25">
      <c r="A35" s="1">
        <v>2</v>
      </c>
      <c r="B35" s="7">
        <f t="shared" si="6"/>
        <v>32568</v>
      </c>
      <c r="C35" s="7">
        <v>717</v>
      </c>
      <c r="D35" s="7">
        <v>1</v>
      </c>
      <c r="E35" s="7">
        <v>4621</v>
      </c>
      <c r="F35" s="7">
        <v>6</v>
      </c>
      <c r="G35" s="7">
        <v>16</v>
      </c>
      <c r="H35" s="12">
        <v>6031</v>
      </c>
      <c r="I35" s="12">
        <v>5867</v>
      </c>
      <c r="J35" s="12">
        <v>1378</v>
      </c>
      <c r="K35" s="12">
        <v>2574</v>
      </c>
      <c r="L35" s="12">
        <v>925</v>
      </c>
      <c r="M35" s="12">
        <v>486</v>
      </c>
      <c r="N35" s="12">
        <v>171</v>
      </c>
      <c r="O35" s="12">
        <v>4158</v>
      </c>
      <c r="P35" s="12">
        <v>1487</v>
      </c>
      <c r="Q35" s="12">
        <v>16</v>
      </c>
      <c r="R35" s="12">
        <v>851</v>
      </c>
      <c r="S35" s="12">
        <v>423</v>
      </c>
      <c r="T35" s="12">
        <v>883</v>
      </c>
      <c r="U35" s="12">
        <v>1893</v>
      </c>
      <c r="V35" s="12">
        <v>5</v>
      </c>
      <c r="W35" s="12">
        <v>0</v>
      </c>
      <c r="X35" s="12">
        <v>0</v>
      </c>
      <c r="Y35" s="12">
        <v>59</v>
      </c>
      <c r="Z35" s="21"/>
      <c r="AA35" s="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</row>
    <row r="36" spans="1:64" x14ac:dyDescent="0.25">
      <c r="A36" s="1" t="s">
        <v>1</v>
      </c>
      <c r="B36" s="7">
        <f t="shared" si="6"/>
        <v>81441</v>
      </c>
      <c r="C36" s="7">
        <v>3125</v>
      </c>
      <c r="D36" s="7">
        <v>3</v>
      </c>
      <c r="E36" s="7">
        <v>58497</v>
      </c>
      <c r="F36" s="7">
        <v>416</v>
      </c>
      <c r="G36" s="7">
        <v>110</v>
      </c>
      <c r="H36" s="12">
        <v>847</v>
      </c>
      <c r="I36" s="12">
        <v>3748</v>
      </c>
      <c r="J36" s="12">
        <v>3986</v>
      </c>
      <c r="K36" s="12">
        <v>1589</v>
      </c>
      <c r="L36" s="12">
        <v>372</v>
      </c>
      <c r="M36" s="12">
        <v>74</v>
      </c>
      <c r="N36" s="12">
        <v>580</v>
      </c>
      <c r="O36" s="12">
        <v>2612</v>
      </c>
      <c r="P36" s="12">
        <v>2996</v>
      </c>
      <c r="Q36" s="12">
        <v>2</v>
      </c>
      <c r="R36" s="12">
        <v>122</v>
      </c>
      <c r="S36" s="12">
        <v>1926</v>
      </c>
      <c r="T36" s="12">
        <v>139</v>
      </c>
      <c r="U36" s="12">
        <v>297</v>
      </c>
      <c r="V36" s="12">
        <v>0</v>
      </c>
      <c r="W36" s="12">
        <v>0</v>
      </c>
      <c r="X36" s="12">
        <v>0</v>
      </c>
      <c r="Y36" s="12">
        <v>0</v>
      </c>
      <c r="Z36" s="21"/>
      <c r="AA36" s="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</row>
    <row r="37" spans="1:64" x14ac:dyDescent="0.25">
      <c r="A37" s="1" t="s">
        <v>2</v>
      </c>
      <c r="B37" s="7">
        <f t="shared" si="6"/>
        <v>149491</v>
      </c>
      <c r="C37" s="7">
        <v>1216</v>
      </c>
      <c r="D37" s="7">
        <v>119</v>
      </c>
      <c r="E37" s="7">
        <v>89862</v>
      </c>
      <c r="F37" s="7">
        <v>106</v>
      </c>
      <c r="G37" s="7">
        <v>744</v>
      </c>
      <c r="H37" s="12">
        <v>5825</v>
      </c>
      <c r="I37" s="12">
        <v>19529</v>
      </c>
      <c r="J37" s="12">
        <v>8137</v>
      </c>
      <c r="K37" s="12">
        <v>7378</v>
      </c>
      <c r="L37" s="12">
        <v>1701</v>
      </c>
      <c r="M37" s="12">
        <v>238</v>
      </c>
      <c r="N37" s="12">
        <v>1185</v>
      </c>
      <c r="O37" s="12">
        <v>5081</v>
      </c>
      <c r="P37" s="12">
        <v>3637</v>
      </c>
      <c r="Q37" s="12">
        <v>6</v>
      </c>
      <c r="R37" s="12">
        <v>362</v>
      </c>
      <c r="S37" s="12">
        <v>2736</v>
      </c>
      <c r="T37" s="12">
        <v>563</v>
      </c>
      <c r="U37" s="12">
        <v>1053</v>
      </c>
      <c r="V37" s="12">
        <v>0</v>
      </c>
      <c r="W37" s="12">
        <v>1</v>
      </c>
      <c r="X37" s="12">
        <v>0</v>
      </c>
      <c r="Y37" s="12">
        <v>12</v>
      </c>
      <c r="Z37" s="21"/>
      <c r="AA37" s="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</row>
    <row r="38" spans="1:64" x14ac:dyDescent="0.25">
      <c r="A38" s="1" t="s">
        <v>3</v>
      </c>
      <c r="B38" s="7">
        <f t="shared" si="6"/>
        <v>7322</v>
      </c>
      <c r="C38" s="7">
        <v>145</v>
      </c>
      <c r="D38" s="7">
        <v>0</v>
      </c>
      <c r="E38" s="7">
        <v>728</v>
      </c>
      <c r="F38" s="7">
        <v>0</v>
      </c>
      <c r="G38" s="7">
        <v>4</v>
      </c>
      <c r="H38" s="12">
        <v>1659</v>
      </c>
      <c r="I38" s="12">
        <v>916</v>
      </c>
      <c r="J38" s="12">
        <v>417</v>
      </c>
      <c r="K38" s="12">
        <v>221</v>
      </c>
      <c r="L38" s="12">
        <v>191</v>
      </c>
      <c r="M38" s="12">
        <v>71</v>
      </c>
      <c r="N38" s="12">
        <v>46</v>
      </c>
      <c r="O38" s="12">
        <v>785</v>
      </c>
      <c r="P38" s="12">
        <v>358</v>
      </c>
      <c r="Q38" s="12">
        <v>1</v>
      </c>
      <c r="R38" s="12">
        <v>221</v>
      </c>
      <c r="S38" s="12">
        <v>28</v>
      </c>
      <c r="T38" s="12">
        <v>429</v>
      </c>
      <c r="U38" s="12">
        <v>1088</v>
      </c>
      <c r="V38" s="12">
        <v>0</v>
      </c>
      <c r="W38" s="12">
        <v>0</v>
      </c>
      <c r="X38" s="12">
        <v>0</v>
      </c>
      <c r="Y38" s="12">
        <v>14</v>
      </c>
      <c r="Z38" s="21"/>
      <c r="AA38" s="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</row>
    <row r="39" spans="1:64" x14ac:dyDescent="0.25">
      <c r="A39" s="1" t="s">
        <v>4</v>
      </c>
      <c r="B39" s="7">
        <f t="shared" si="6"/>
        <v>797</v>
      </c>
      <c r="C39" s="7">
        <v>2</v>
      </c>
      <c r="D39" s="7">
        <v>0</v>
      </c>
      <c r="E39" s="7">
        <v>20</v>
      </c>
      <c r="F39" s="7">
        <v>0</v>
      </c>
      <c r="G39" s="7">
        <v>1</v>
      </c>
      <c r="H39" s="12">
        <v>21</v>
      </c>
      <c r="I39" s="12">
        <v>63</v>
      </c>
      <c r="J39" s="12">
        <v>14</v>
      </c>
      <c r="K39" s="12">
        <v>21</v>
      </c>
      <c r="L39" s="12">
        <v>18</v>
      </c>
      <c r="M39" s="12">
        <v>2</v>
      </c>
      <c r="N39" s="12">
        <v>14</v>
      </c>
      <c r="O39" s="12">
        <v>49</v>
      </c>
      <c r="P39" s="12">
        <v>57</v>
      </c>
      <c r="Q39" s="12">
        <v>0</v>
      </c>
      <c r="R39" s="12">
        <v>10</v>
      </c>
      <c r="S39" s="12">
        <v>3</v>
      </c>
      <c r="T39" s="12">
        <v>11</v>
      </c>
      <c r="U39" s="12">
        <v>17</v>
      </c>
      <c r="V39" s="12">
        <v>0</v>
      </c>
      <c r="W39" s="12">
        <v>0</v>
      </c>
      <c r="X39" s="12">
        <v>0</v>
      </c>
      <c r="Y39" s="12">
        <v>474</v>
      </c>
      <c r="Z39" s="22"/>
      <c r="AA39" s="22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</row>
    <row r="40" spans="1:64" x14ac:dyDescent="0.25">
      <c r="A40" s="4" t="s">
        <v>5</v>
      </c>
      <c r="B40" s="8">
        <f t="shared" si="6"/>
        <v>288174</v>
      </c>
      <c r="C40" s="9">
        <f>SUM(C34:C39)</f>
        <v>5244</v>
      </c>
      <c r="D40" s="9">
        <f t="shared" ref="D40:Y40" si="7">SUM(D34:D39)</f>
        <v>161</v>
      </c>
      <c r="E40" s="9">
        <f t="shared" si="7"/>
        <v>153990</v>
      </c>
      <c r="F40" s="9">
        <f t="shared" si="7"/>
        <v>561</v>
      </c>
      <c r="G40" s="9">
        <f t="shared" si="7"/>
        <v>879</v>
      </c>
      <c r="H40" s="9">
        <f t="shared" si="7"/>
        <v>14553</v>
      </c>
      <c r="I40" s="9">
        <f t="shared" si="7"/>
        <v>35068</v>
      </c>
      <c r="J40" s="9">
        <f t="shared" si="7"/>
        <v>14199</v>
      </c>
      <c r="K40" s="9">
        <f t="shared" si="7"/>
        <v>15782</v>
      </c>
      <c r="L40" s="9">
        <f t="shared" si="7"/>
        <v>3381</v>
      </c>
      <c r="M40" s="9">
        <f t="shared" si="7"/>
        <v>882</v>
      </c>
      <c r="N40" s="9">
        <f t="shared" si="7"/>
        <v>2272</v>
      </c>
      <c r="O40" s="9">
        <f t="shared" si="7"/>
        <v>13203</v>
      </c>
      <c r="P40" s="9">
        <f t="shared" si="7"/>
        <v>9163</v>
      </c>
      <c r="Q40" s="9">
        <f t="shared" si="7"/>
        <v>34</v>
      </c>
      <c r="R40" s="9">
        <f t="shared" si="7"/>
        <v>2796</v>
      </c>
      <c r="S40" s="9">
        <f t="shared" si="7"/>
        <v>5544</v>
      </c>
      <c r="T40" s="9">
        <f t="shared" si="7"/>
        <v>4982</v>
      </c>
      <c r="U40" s="9">
        <f t="shared" si="7"/>
        <v>4901</v>
      </c>
      <c r="V40" s="9">
        <f t="shared" si="7"/>
        <v>5</v>
      </c>
      <c r="W40" s="9">
        <f t="shared" si="7"/>
        <v>1</v>
      </c>
      <c r="X40" s="9">
        <f t="shared" si="7"/>
        <v>0</v>
      </c>
      <c r="Y40" s="9">
        <f t="shared" si="7"/>
        <v>573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</row>
    <row r="41" spans="1:64" x14ac:dyDescent="0.25">
      <c r="A41" s="49" t="s">
        <v>40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21"/>
      <c r="AA41" s="21"/>
      <c r="AB41" s="10"/>
      <c r="AC41" s="10"/>
      <c r="AD41" s="10"/>
      <c r="AE41" s="10"/>
      <c r="AF41" s="10"/>
      <c r="AG41" s="10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</row>
    <row r="42" spans="1:64" x14ac:dyDescent="0.25">
      <c r="A42" s="1">
        <v>1</v>
      </c>
      <c r="B42" s="5">
        <f t="shared" ref="B42:B48" si="8">SUM(C42:Y42)</f>
        <v>7114186.3400000008</v>
      </c>
      <c r="C42" s="5">
        <v>13721.69</v>
      </c>
      <c r="D42" s="5">
        <v>23811.45</v>
      </c>
      <c r="E42" s="5">
        <v>88234.9</v>
      </c>
      <c r="F42" s="5">
        <v>21233.26</v>
      </c>
      <c r="G42" s="5">
        <v>582.35</v>
      </c>
      <c r="H42" s="2">
        <v>69796.210000000006</v>
      </c>
      <c r="I42" s="2">
        <v>1699064.8</v>
      </c>
      <c r="J42" s="2">
        <v>124198.8</v>
      </c>
      <c r="K42" s="2">
        <v>1669410.2</v>
      </c>
      <c r="L42" s="2">
        <v>99156.59</v>
      </c>
      <c r="M42" s="2">
        <v>3814.43</v>
      </c>
      <c r="N42" s="2">
        <v>117268.1</v>
      </c>
      <c r="O42" s="2">
        <v>230708.7</v>
      </c>
      <c r="P42" s="2">
        <v>323113.2</v>
      </c>
      <c r="Q42" s="2">
        <v>3747.69</v>
      </c>
      <c r="R42" s="2">
        <v>594841.64</v>
      </c>
      <c r="S42" s="2">
        <v>187137</v>
      </c>
      <c r="T42" s="2">
        <v>1595784.53</v>
      </c>
      <c r="U42" s="2">
        <v>243637.66</v>
      </c>
      <c r="V42" s="2">
        <v>0</v>
      </c>
      <c r="W42" s="2">
        <v>0</v>
      </c>
      <c r="X42" s="2">
        <v>0</v>
      </c>
      <c r="Y42" s="2">
        <v>4923.1400000000003</v>
      </c>
      <c r="Z42" s="21"/>
      <c r="AA42" s="1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</row>
    <row r="43" spans="1:64" x14ac:dyDescent="0.25">
      <c r="A43" s="1">
        <v>2</v>
      </c>
      <c r="B43" s="5">
        <f t="shared" si="8"/>
        <v>14693337.479999999</v>
      </c>
      <c r="C43" s="5">
        <v>340500</v>
      </c>
      <c r="D43" s="5">
        <v>300</v>
      </c>
      <c r="E43" s="5">
        <v>2085060</v>
      </c>
      <c r="F43" s="5">
        <v>3000</v>
      </c>
      <c r="G43" s="5">
        <v>6480</v>
      </c>
      <c r="H43" s="2">
        <v>2980080</v>
      </c>
      <c r="I43" s="2">
        <v>2411879.6</v>
      </c>
      <c r="J43" s="2">
        <v>634454.4</v>
      </c>
      <c r="K43" s="2">
        <v>1113060</v>
      </c>
      <c r="L43" s="2">
        <v>408300</v>
      </c>
      <c r="M43" s="2">
        <v>202200</v>
      </c>
      <c r="N43" s="2">
        <v>79260</v>
      </c>
      <c r="O43" s="2">
        <v>1879567.7</v>
      </c>
      <c r="P43" s="2">
        <v>698564</v>
      </c>
      <c r="Q43" s="2">
        <v>5640</v>
      </c>
      <c r="R43" s="2">
        <v>394260</v>
      </c>
      <c r="S43" s="2">
        <v>186060</v>
      </c>
      <c r="T43" s="2">
        <v>441420</v>
      </c>
      <c r="U43" s="2">
        <v>793491.78</v>
      </c>
      <c r="V43" s="2">
        <v>2340</v>
      </c>
      <c r="W43" s="2">
        <v>0</v>
      </c>
      <c r="X43" s="2">
        <v>0</v>
      </c>
      <c r="Y43" s="2">
        <v>27420</v>
      </c>
      <c r="Z43" s="21"/>
      <c r="AA43" s="1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</row>
    <row r="44" spans="1:64" x14ac:dyDescent="0.25">
      <c r="A44" s="1" t="s">
        <v>1</v>
      </c>
      <c r="B44" s="5">
        <f t="shared" si="8"/>
        <v>31534712.960000001</v>
      </c>
      <c r="C44" s="5">
        <v>788442.69</v>
      </c>
      <c r="D44" s="5">
        <v>327.84</v>
      </c>
      <c r="E44" s="5">
        <v>23127668.399999999</v>
      </c>
      <c r="F44" s="5">
        <v>130360.89</v>
      </c>
      <c r="G44" s="5">
        <v>23395.759999999998</v>
      </c>
      <c r="H44" s="2">
        <v>365229.14</v>
      </c>
      <c r="I44" s="2">
        <v>1519041.3</v>
      </c>
      <c r="J44" s="2">
        <v>1229964</v>
      </c>
      <c r="K44" s="2">
        <v>675758.5</v>
      </c>
      <c r="L44" s="2">
        <v>205687.9</v>
      </c>
      <c r="M44" s="2">
        <v>36063.040000000001</v>
      </c>
      <c r="N44" s="2">
        <v>238352.6</v>
      </c>
      <c r="O44" s="2">
        <v>1146768.7</v>
      </c>
      <c r="P44" s="2">
        <v>999365.9</v>
      </c>
      <c r="Q44" s="2">
        <v>632.21</v>
      </c>
      <c r="R44" s="2">
        <v>50232.01</v>
      </c>
      <c r="S44" s="2">
        <v>835294.3</v>
      </c>
      <c r="T44" s="2">
        <v>63952.13</v>
      </c>
      <c r="U44" s="2">
        <v>98175.65</v>
      </c>
      <c r="V44" s="2">
        <v>0</v>
      </c>
      <c r="W44" s="2">
        <v>0</v>
      </c>
      <c r="X44" s="2">
        <v>0</v>
      </c>
      <c r="Y44" s="2">
        <v>0</v>
      </c>
      <c r="Z44" s="21"/>
      <c r="AA44" s="1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</row>
    <row r="45" spans="1:64" x14ac:dyDescent="0.25">
      <c r="A45" s="1" t="s">
        <v>2</v>
      </c>
      <c r="B45" s="5">
        <f t="shared" si="8"/>
        <v>46580367.299999997</v>
      </c>
      <c r="C45" s="5">
        <v>381296.93</v>
      </c>
      <c r="D45" s="5">
        <v>29467.15</v>
      </c>
      <c r="E45" s="5">
        <v>28113678.399999999</v>
      </c>
      <c r="F45" s="5">
        <v>25065.599999999999</v>
      </c>
      <c r="G45" s="5">
        <v>191672.19</v>
      </c>
      <c r="H45" s="2">
        <v>1881798.03</v>
      </c>
      <c r="I45" s="2">
        <v>5370482.0999999996</v>
      </c>
      <c r="J45" s="2">
        <v>2348329.9</v>
      </c>
      <c r="K45" s="2">
        <v>2637804.7000000002</v>
      </c>
      <c r="L45" s="2">
        <v>522641.58</v>
      </c>
      <c r="M45" s="2">
        <v>47813.86</v>
      </c>
      <c r="N45" s="2">
        <v>359538.3</v>
      </c>
      <c r="O45" s="2">
        <v>1851989.6</v>
      </c>
      <c r="P45" s="2">
        <v>1200180.1000000001</v>
      </c>
      <c r="Q45" s="2">
        <v>2520</v>
      </c>
      <c r="R45" s="2">
        <v>124312.93</v>
      </c>
      <c r="S45" s="2">
        <v>925988</v>
      </c>
      <c r="T45" s="2">
        <v>234813.66</v>
      </c>
      <c r="U45" s="2">
        <v>327552.77</v>
      </c>
      <c r="V45" s="2">
        <v>0</v>
      </c>
      <c r="W45" s="2">
        <v>240</v>
      </c>
      <c r="X45" s="2">
        <v>0</v>
      </c>
      <c r="Y45" s="2">
        <v>3181.5</v>
      </c>
      <c r="Z45" s="21"/>
      <c r="AA45" s="1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</row>
    <row r="46" spans="1:64" x14ac:dyDescent="0.25">
      <c r="A46" s="1" t="s">
        <v>3</v>
      </c>
      <c r="B46" s="5">
        <f t="shared" si="8"/>
        <v>1537950</v>
      </c>
      <c r="C46" s="5">
        <v>30450</v>
      </c>
      <c r="D46" s="5">
        <v>0</v>
      </c>
      <c r="E46" s="5">
        <v>153090</v>
      </c>
      <c r="F46" s="5">
        <v>0</v>
      </c>
      <c r="G46" s="5">
        <v>840</v>
      </c>
      <c r="H46" s="2">
        <v>348600</v>
      </c>
      <c r="I46" s="2">
        <v>192360</v>
      </c>
      <c r="J46" s="2">
        <v>87570</v>
      </c>
      <c r="K46" s="2">
        <v>46410</v>
      </c>
      <c r="L46" s="2">
        <v>40110</v>
      </c>
      <c r="M46" s="2">
        <v>14910</v>
      </c>
      <c r="N46" s="2">
        <v>9660</v>
      </c>
      <c r="O46" s="2">
        <v>165180</v>
      </c>
      <c r="P46" s="2">
        <v>75180</v>
      </c>
      <c r="Q46" s="2">
        <v>210</v>
      </c>
      <c r="R46" s="2">
        <v>46410</v>
      </c>
      <c r="S46" s="2">
        <v>5880</v>
      </c>
      <c r="T46" s="2">
        <v>90090</v>
      </c>
      <c r="U46" s="2">
        <v>228060</v>
      </c>
      <c r="V46" s="2">
        <v>0</v>
      </c>
      <c r="W46" s="2">
        <v>0</v>
      </c>
      <c r="X46" s="2">
        <v>0</v>
      </c>
      <c r="Y46" s="2">
        <v>2940</v>
      </c>
      <c r="Z46" s="21"/>
      <c r="AA46" s="1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</row>
    <row r="47" spans="1:64" x14ac:dyDescent="0.25">
      <c r="A47" s="1" t="s">
        <v>4</v>
      </c>
      <c r="B47" s="5">
        <f t="shared" si="8"/>
        <v>167325</v>
      </c>
      <c r="C47" s="5">
        <v>420</v>
      </c>
      <c r="D47" s="5">
        <v>0</v>
      </c>
      <c r="E47" s="5">
        <v>4200</v>
      </c>
      <c r="F47" s="5">
        <v>0</v>
      </c>
      <c r="G47" s="5">
        <v>210</v>
      </c>
      <c r="H47" s="2">
        <v>4410</v>
      </c>
      <c r="I47" s="2">
        <v>13125</v>
      </c>
      <c r="J47" s="2">
        <v>2940</v>
      </c>
      <c r="K47" s="2">
        <v>4410</v>
      </c>
      <c r="L47" s="2">
        <v>3780</v>
      </c>
      <c r="M47" s="2">
        <v>420</v>
      </c>
      <c r="N47" s="2">
        <v>2940</v>
      </c>
      <c r="O47" s="2">
        <v>10290</v>
      </c>
      <c r="P47" s="2">
        <v>11970</v>
      </c>
      <c r="Q47" s="2">
        <v>0</v>
      </c>
      <c r="R47" s="2">
        <v>2100</v>
      </c>
      <c r="S47" s="2">
        <v>630</v>
      </c>
      <c r="T47" s="2">
        <v>2310</v>
      </c>
      <c r="U47" s="2">
        <v>3570</v>
      </c>
      <c r="V47" s="2">
        <v>0</v>
      </c>
      <c r="W47" s="2">
        <v>0</v>
      </c>
      <c r="X47" s="2">
        <v>0</v>
      </c>
      <c r="Y47" s="2">
        <v>99600</v>
      </c>
      <c r="Z47" s="21"/>
      <c r="AA47" s="1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64" x14ac:dyDescent="0.25">
      <c r="A48" s="4" t="s">
        <v>5</v>
      </c>
      <c r="B48" s="6">
        <f t="shared" si="8"/>
        <v>101627879.07999998</v>
      </c>
      <c r="C48" s="6">
        <f>SUM(C42:C47)</f>
        <v>1554831.3099999998</v>
      </c>
      <c r="D48" s="6">
        <f t="shared" ref="D48:Y48" si="9">SUM(D42:D47)</f>
        <v>53906.44</v>
      </c>
      <c r="E48" s="6">
        <f t="shared" si="9"/>
        <v>53571931.699999996</v>
      </c>
      <c r="F48" s="6">
        <f t="shared" si="9"/>
        <v>179659.75</v>
      </c>
      <c r="G48" s="6">
        <f t="shared" si="9"/>
        <v>223180.3</v>
      </c>
      <c r="H48" s="6">
        <f t="shared" si="9"/>
        <v>5649913.3799999999</v>
      </c>
      <c r="I48" s="6">
        <f t="shared" si="9"/>
        <v>11205952.800000001</v>
      </c>
      <c r="J48" s="6">
        <f t="shared" si="9"/>
        <v>4427457.0999999996</v>
      </c>
      <c r="K48" s="6">
        <f t="shared" si="9"/>
        <v>6146853.4000000004</v>
      </c>
      <c r="L48" s="6">
        <f t="shared" si="9"/>
        <v>1279676.07</v>
      </c>
      <c r="M48" s="6">
        <f t="shared" si="9"/>
        <v>305221.33</v>
      </c>
      <c r="N48" s="6">
        <f t="shared" si="9"/>
        <v>807019</v>
      </c>
      <c r="O48" s="6">
        <f t="shared" si="9"/>
        <v>5284504.6999999993</v>
      </c>
      <c r="P48" s="6">
        <f t="shared" si="9"/>
        <v>3308373.2</v>
      </c>
      <c r="Q48" s="6">
        <f t="shared" si="9"/>
        <v>12749.900000000001</v>
      </c>
      <c r="R48" s="6">
        <f t="shared" si="9"/>
        <v>1212156.58</v>
      </c>
      <c r="S48" s="6">
        <f t="shared" si="9"/>
        <v>2140989.2999999998</v>
      </c>
      <c r="T48" s="6">
        <f t="shared" si="9"/>
        <v>2428370.3200000003</v>
      </c>
      <c r="U48" s="6">
        <f t="shared" si="9"/>
        <v>1694487.86</v>
      </c>
      <c r="V48" s="6">
        <f t="shared" si="9"/>
        <v>2340</v>
      </c>
      <c r="W48" s="6">
        <f t="shared" si="9"/>
        <v>240</v>
      </c>
      <c r="X48" s="6">
        <f t="shared" si="9"/>
        <v>0</v>
      </c>
      <c r="Y48" s="6">
        <f t="shared" si="9"/>
        <v>138064.64000000001</v>
      </c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</row>
    <row r="49" spans="1:64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 x14ac:dyDescent="0.25">
      <c r="A50" s="25"/>
      <c r="B50" s="25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</row>
    <row r="51" spans="1:64" x14ac:dyDescent="0.25">
      <c r="A51" s="25"/>
      <c r="B51" s="25"/>
      <c r="C51" s="22"/>
      <c r="D51" s="22"/>
      <c r="E51" s="22"/>
      <c r="F51" s="22"/>
      <c r="G51" s="22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</row>
    <row r="52" spans="1:64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</row>
    <row r="53" spans="1:64" x14ac:dyDescent="0.25">
      <c r="A53" s="25"/>
      <c r="B53" s="2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</row>
    <row r="54" spans="1:64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</row>
    <row r="55" spans="1:64" x14ac:dyDescent="0.25">
      <c r="A55" s="25"/>
      <c r="B55" s="25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</row>
    <row r="56" spans="1:64" x14ac:dyDescent="0.25">
      <c r="A56" s="26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1:64" x14ac:dyDescent="0.25">
      <c r="A57" s="25"/>
      <c r="B57" s="23"/>
      <c r="C57" s="24"/>
      <c r="D57" s="24"/>
      <c r="E57" s="24"/>
      <c r="F57" s="24"/>
      <c r="G57" s="24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64" x14ac:dyDescent="0.25">
      <c r="A58" s="25"/>
      <c r="B58" s="23"/>
      <c r="C58" s="24"/>
      <c r="D58" s="24"/>
      <c r="E58" s="24"/>
      <c r="F58" s="24"/>
      <c r="G58" s="24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64" x14ac:dyDescent="0.25">
      <c r="A59" s="25"/>
      <c r="B59" s="23"/>
      <c r="C59" s="24"/>
      <c r="D59" s="24"/>
      <c r="E59" s="24"/>
      <c r="F59" s="24"/>
      <c r="G59" s="24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64" x14ac:dyDescent="0.25">
      <c r="A60" s="25"/>
      <c r="B60" s="23"/>
      <c r="C60" s="24"/>
      <c r="D60" s="24"/>
      <c r="E60" s="24"/>
      <c r="F60" s="24"/>
      <c r="G60" s="24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64" x14ac:dyDescent="0.25">
      <c r="A61" s="25"/>
      <c r="B61" s="23"/>
      <c r="C61" s="24"/>
      <c r="D61" s="24"/>
      <c r="E61" s="24"/>
      <c r="F61" s="24"/>
      <c r="G61" s="24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64" x14ac:dyDescent="0.25">
      <c r="A62" s="27"/>
    </row>
    <row r="63" spans="1:64" x14ac:dyDescent="0.25">
      <c r="A63" s="27"/>
    </row>
    <row r="64" spans="1:64" x14ac:dyDescent="0.25">
      <c r="A64" s="27"/>
    </row>
    <row r="65" spans="1:1" x14ac:dyDescent="0.25">
      <c r="A65" s="27"/>
    </row>
  </sheetData>
  <mergeCells count="14">
    <mergeCell ref="C50:Y50"/>
    <mergeCell ref="A52:Y52"/>
    <mergeCell ref="A54:Y54"/>
    <mergeCell ref="A2:Y2"/>
    <mergeCell ref="A3:Y3"/>
    <mergeCell ref="A5:K5"/>
    <mergeCell ref="A7:A8"/>
    <mergeCell ref="B7:B8"/>
    <mergeCell ref="C7:Y7"/>
    <mergeCell ref="A9:Y9"/>
    <mergeCell ref="A17:Y17"/>
    <mergeCell ref="A25:Y25"/>
    <mergeCell ref="A33:Y33"/>
    <mergeCell ref="A41:Y41"/>
  </mergeCells>
  <conditionalFormatting sqref="C53:Y53">
    <cfRule type="colorScale" priority="3">
      <colorScale>
        <cfvo type="min"/>
        <cfvo type="max"/>
        <color rgb="FFFCFCFF"/>
        <color rgb="FF63BE7B"/>
      </colorScale>
    </cfRule>
  </conditionalFormatting>
  <conditionalFormatting sqref="C55:Y55">
    <cfRule type="colorScale" priority="2">
      <colorScale>
        <cfvo type="min"/>
        <cfvo type="max"/>
        <color rgb="FFFCFCFF"/>
        <color rgb="FF63BE7B"/>
      </colorScale>
    </cfRule>
  </conditionalFormatting>
  <conditionalFormatting sqref="AB39:AU3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25" right="0.25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Tabulka 1a marec</vt:lpstr>
      <vt:lpstr>Tabulka 1b apríl</vt:lpstr>
      <vt:lpstr>Tabulka 1c máj</vt:lpstr>
      <vt:lpstr>Tabulka 2a marec</vt:lpstr>
      <vt:lpstr>Tabulka 2b apríl</vt:lpstr>
      <vt:lpstr>Tabulka 2c máj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Buchel Ondrej</cp:lastModifiedBy>
  <cp:lastPrinted>2020-06-08T10:15:35Z</cp:lastPrinted>
  <dcterms:created xsi:type="dcterms:W3CDTF">2020-05-25T13:30:15Z</dcterms:created>
  <dcterms:modified xsi:type="dcterms:W3CDTF">2020-07-03T16:09:33Z</dcterms:modified>
</cp:coreProperties>
</file>