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del\Documents\male projekty\covid\prva pomoc\komentar\"/>
    </mc:Choice>
  </mc:AlternateContent>
  <bookViews>
    <workbookView xWindow="0" yWindow="0" windowWidth="19425" windowHeight="11025"/>
  </bookViews>
  <sheets>
    <sheet name="Tabulka 1" sheetId="1" r:id="rId1"/>
    <sheet name="Tabulka 2" sheetId="3" r:id="rId2"/>
  </sheets>
  <calcPr calcId="152511"/>
</workbook>
</file>

<file path=xl/calcChain.xml><?xml version="1.0" encoding="utf-8"?>
<calcChain xmlns="http://schemas.openxmlformats.org/spreadsheetml/2006/main">
  <c r="B48" i="3" l="1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T24" i="3"/>
  <c r="U24" i="3"/>
  <c r="V24" i="3"/>
  <c r="W24" i="3"/>
  <c r="X24" i="3"/>
  <c r="Y24" i="3"/>
  <c r="H24" i="3"/>
  <c r="I24" i="3"/>
  <c r="J24" i="3"/>
  <c r="K24" i="3"/>
  <c r="L24" i="3"/>
  <c r="M24" i="3"/>
  <c r="N24" i="3"/>
  <c r="O24" i="3"/>
  <c r="P24" i="3"/>
  <c r="Q24" i="3"/>
  <c r="R24" i="3"/>
  <c r="S24" i="3"/>
  <c r="B47" i="3"/>
  <c r="B46" i="3"/>
  <c r="B45" i="3"/>
  <c r="B44" i="3"/>
  <c r="B43" i="3"/>
  <c r="B42" i="3"/>
  <c r="B39" i="3"/>
  <c r="B38" i="3"/>
  <c r="B37" i="3"/>
  <c r="B36" i="3"/>
  <c r="B35" i="3"/>
  <c r="B34" i="3"/>
  <c r="B31" i="3"/>
  <c r="B30" i="3"/>
  <c r="B29" i="3"/>
  <c r="B28" i="3"/>
  <c r="B27" i="3"/>
  <c r="B26" i="3"/>
  <c r="B23" i="3"/>
  <c r="B22" i="3"/>
  <c r="B21" i="3"/>
  <c r="B20" i="3"/>
  <c r="B19" i="3"/>
  <c r="B18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B15" i="3"/>
  <c r="B14" i="3"/>
  <c r="B13" i="3"/>
  <c r="B12" i="3"/>
  <c r="B11" i="3"/>
  <c r="B10" i="3"/>
  <c r="G40" i="3"/>
  <c r="F40" i="3"/>
  <c r="E40" i="3"/>
  <c r="D40" i="3"/>
  <c r="C40" i="3"/>
  <c r="G32" i="3"/>
  <c r="F32" i="3"/>
  <c r="E32" i="3"/>
  <c r="D32" i="3"/>
  <c r="C32" i="3"/>
  <c r="G24" i="3"/>
  <c r="F24" i="3"/>
  <c r="E24" i="3"/>
  <c r="D24" i="3"/>
  <c r="C24" i="3"/>
  <c r="G16" i="3"/>
  <c r="F16" i="3"/>
  <c r="E16" i="3"/>
  <c r="D16" i="3"/>
  <c r="C16" i="3"/>
  <c r="B40" i="3" l="1"/>
  <c r="B32" i="3"/>
  <c r="B16" i="3"/>
  <c r="B24" i="3"/>
  <c r="B47" i="1"/>
  <c r="B46" i="1"/>
  <c r="B45" i="1"/>
  <c r="B44" i="1"/>
  <c r="B43" i="1"/>
  <c r="B42" i="1"/>
  <c r="B39" i="1"/>
  <c r="B38" i="1"/>
  <c r="B37" i="1"/>
  <c r="B36" i="1"/>
  <c r="B35" i="1"/>
  <c r="B34" i="1"/>
  <c r="B31" i="1"/>
  <c r="B30" i="1"/>
  <c r="B29" i="1"/>
  <c r="B28" i="1"/>
  <c r="B27" i="1"/>
  <c r="B26" i="1"/>
  <c r="B23" i="1"/>
  <c r="B22" i="1"/>
  <c r="B21" i="1"/>
  <c r="B20" i="1"/>
  <c r="B19" i="1"/>
  <c r="B18" i="1"/>
  <c r="B11" i="1"/>
  <c r="B12" i="1"/>
  <c r="B13" i="1"/>
  <c r="B14" i="1"/>
  <c r="B15" i="1"/>
  <c r="B10" i="1"/>
  <c r="G48" i="1"/>
  <c r="F48" i="1"/>
  <c r="E48" i="1"/>
  <c r="D48" i="1"/>
  <c r="C48" i="1"/>
  <c r="G40" i="1"/>
  <c r="F40" i="1"/>
  <c r="E40" i="1"/>
  <c r="D40" i="1"/>
  <c r="C40" i="1"/>
  <c r="G32" i="1"/>
  <c r="F32" i="1"/>
  <c r="E32" i="1"/>
  <c r="D32" i="1"/>
  <c r="C32" i="1"/>
  <c r="G24" i="1"/>
  <c r="F24" i="1"/>
  <c r="E24" i="1"/>
  <c r="D24" i="1"/>
  <c r="C24" i="1"/>
  <c r="D16" i="1"/>
  <c r="E16" i="1"/>
  <c r="F16" i="1"/>
  <c r="G16" i="1"/>
  <c r="C16" i="1"/>
  <c r="B16" i="1" l="1"/>
  <c r="B40" i="1"/>
  <c r="B48" i="1"/>
  <c r="B32" i="1"/>
  <c r="B24" i="1"/>
</calcChain>
</file>

<file path=xl/sharedStrings.xml><?xml version="1.0" encoding="utf-8"?>
<sst xmlns="http://schemas.openxmlformats.org/spreadsheetml/2006/main" count="100" uniqueCount="46">
  <si>
    <t>mikro</t>
  </si>
  <si>
    <t>3A</t>
  </si>
  <si>
    <t>3B</t>
  </si>
  <si>
    <t>4A</t>
  </si>
  <si>
    <t>4B</t>
  </si>
  <si>
    <t>spolu</t>
  </si>
  <si>
    <t>Počet zamestnancov, resp. SZČO, na ktorých sa žiada príspevok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</si>
  <si>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</si>
  <si>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</si>
  <si>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</si>
  <si>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</si>
  <si>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</si>
  <si>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</si>
  <si>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</si>
  <si>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</si>
  <si>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</si>
  <si>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</si>
  <si>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</si>
  <si>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</si>
  <si>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</si>
  <si>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</si>
  <si>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</si>
  <si>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</si>
  <si>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</si>
  <si>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</si>
  <si>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</si>
  <si>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</si>
  <si>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</si>
  <si>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</si>
  <si>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</si>
  <si>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</si>
  <si>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</si>
  <si>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</si>
  <si>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</si>
  <si>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</si>
  <si>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Z</t>
  </si>
  <si>
    <t>neurcena</t>
  </si>
  <si>
    <t>Odevtvie (Sekcia SK-NACE)</t>
  </si>
  <si>
    <t>Žiadaná suma [EUR]</t>
  </si>
  <si>
    <t>Počet podporených žiadateľov</t>
  </si>
  <si>
    <t>Počet podporených zamestnancov, resp. SZČO</t>
  </si>
  <si>
    <t>Uhrádzaná suma [EUR]</t>
  </si>
  <si>
    <t>Podporené subjekty v rámci projektu "Prvá pomoc" s nárokom za marec 2020</t>
  </si>
  <si>
    <t>Členenie podľa kategórie veľkosti</t>
  </si>
  <si>
    <t>Členenie podľa odvetvia</t>
  </si>
  <si>
    <t>Spracované na základe údajov evidovaných v Informačnom systéme služieb zamestnanosti (ISSZ) Ústredia práce, sociálnych vecí a rodiny k 26.5.2020 18:53:41.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</si>
</sst>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6" fillId="0" borderId="12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4" fontId="16" fillId="0" borderId="12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6" fillId="0" borderId="0" xfId="0" applyNumberFormat="1" applyFont="1" applyAlignment="1">
      <alignment horizontal="right"/>
    </xf>
    <xf numFmtId="3" fontId="16" fillId="0" borderId="12" xfId="0" applyNumberFormat="1" applyFont="1" applyBorder="1" applyAlignment="1">
      <alignment horizontal="right"/>
    </xf>
    <xf numFmtId="4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0" fontId="19" fillId="0" borderId="12" xfId="0" applyFont="1" applyBorder="1" applyAlignment="1">
      <alignment horizontal="center"/>
    </xf>
    <xf numFmtId="4" fontId="19" fillId="0" borderId="0" xfId="0" applyNumberFormat="1" applyFont="1" applyAlignment="1">
      <alignment horizontal="right"/>
    </xf>
    <xf numFmtId="4" fontId="19" fillId="0" borderId="12" xfId="0" applyNumberFormat="1" applyFont="1" applyBorder="1" applyAlignment="1">
      <alignment horizontal="right"/>
    </xf>
    <xf numFmtId="4" fontId="18" fillId="0" borderId="0" xfId="0" applyNumberFormat="1" applyFont="1"/>
    <xf numFmtId="4" fontId="19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4" fontId="16" fillId="0" borderId="0" xfId="0" applyNumberFormat="1" applyFont="1" applyFill="1" applyBorder="1" applyAlignment="1">
      <alignment horizontal="right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4" fillId="0" borderId="2" xfId="3" applyAlignment="1">
      <alignment horizontal="left"/>
    </xf>
    <xf numFmtId="0" fontId="5" fillId="0" borderId="13" xfId="4" applyBorder="1" applyAlignment="1">
      <alignment horizontal="left"/>
    </xf>
    <xf numFmtId="4" fontId="16" fillId="0" borderId="11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/>
    <xf numFmtId="0" fontId="16" fillId="0" borderId="0" xfId="0" applyFont="1" applyBorder="1" applyAlignment="1">
      <alignment horizontal="center" vertic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1"/>
  <sheetViews>
    <sheetView showGridLines="0" tabSelected="1" zoomScaleNormal="100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6" width="13.5703125" style="2" bestFit="1" customWidth="1"/>
    <col min="7" max="7" width="12.5703125" style="2" bestFit="1" customWidth="1"/>
  </cols>
  <sheetData>
    <row r="2" spans="1:11" ht="18" thickBot="1" x14ac:dyDescent="0.35">
      <c r="A2" s="28" t="s">
        <v>42</v>
      </c>
      <c r="B2" s="28"/>
      <c r="C2" s="28"/>
      <c r="D2" s="28"/>
      <c r="E2" s="28"/>
      <c r="F2" s="28"/>
      <c r="G2" s="28"/>
    </row>
    <row r="3" spans="1:11" ht="15.75" thickTop="1" x14ac:dyDescent="0.25">
      <c r="A3" s="29" t="s">
        <v>43</v>
      </c>
      <c r="B3" s="29"/>
      <c r="C3" s="29"/>
      <c r="D3" s="29"/>
      <c r="E3" s="29"/>
      <c r="F3" s="29"/>
      <c r="G3" s="29"/>
    </row>
    <row r="5" spans="1:11" x14ac:dyDescent="0.25">
      <c r="A5" s="33" t="s">
        <v>45</v>
      </c>
      <c r="B5" s="33"/>
      <c r="C5" s="33"/>
      <c r="D5" s="33"/>
      <c r="E5" s="33"/>
      <c r="F5" s="33"/>
      <c r="G5" s="33"/>
      <c r="H5" s="34"/>
      <c r="I5" s="34"/>
      <c r="J5" s="34"/>
      <c r="K5" s="34"/>
    </row>
    <row r="7" spans="1:11" x14ac:dyDescent="0.25">
      <c r="A7" s="31" t="s">
        <v>12</v>
      </c>
      <c r="B7" s="31" t="s">
        <v>13</v>
      </c>
      <c r="C7" s="30" t="s">
        <v>7</v>
      </c>
      <c r="D7" s="30"/>
      <c r="E7" s="30"/>
      <c r="F7" s="30"/>
      <c r="G7" s="30"/>
    </row>
    <row r="8" spans="1:11" x14ac:dyDescent="0.25">
      <c r="A8" s="32"/>
      <c r="B8" s="32"/>
      <c r="C8" s="3" t="s">
        <v>0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11" x14ac:dyDescent="0.25">
      <c r="A9" s="26" t="s">
        <v>38</v>
      </c>
      <c r="B9" s="26"/>
      <c r="C9" s="26"/>
      <c r="D9" s="26"/>
      <c r="E9" s="26"/>
      <c r="F9" s="26"/>
      <c r="G9" s="26"/>
    </row>
    <row r="10" spans="1:11" x14ac:dyDescent="0.25">
      <c r="A10" s="13">
        <v>1</v>
      </c>
      <c r="B10" s="14">
        <f>SUM(C10:G10)</f>
        <v>18486351.267999999</v>
      </c>
      <c r="C10" s="14">
        <v>5826686.1409999998</v>
      </c>
      <c r="D10" s="14">
        <v>5881463.2769999998</v>
      </c>
      <c r="E10" s="14">
        <v>3057471.36</v>
      </c>
      <c r="F10" s="14">
        <v>3022423.65</v>
      </c>
      <c r="G10" s="14">
        <v>698306.84</v>
      </c>
      <c r="I10" s="20"/>
    </row>
    <row r="11" spans="1:11" x14ac:dyDescent="0.25">
      <c r="A11" s="13">
        <v>2</v>
      </c>
      <c r="B11" s="14">
        <f t="shared" ref="B11:B16" si="0">SUM(C11:G11)</f>
        <v>9859094.5099999998</v>
      </c>
      <c r="C11" s="14">
        <v>9369612.0899999999</v>
      </c>
      <c r="D11" s="14">
        <v>74545.42</v>
      </c>
      <c r="E11" s="14">
        <v>2280</v>
      </c>
      <c r="F11" s="14">
        <v>0</v>
      </c>
      <c r="G11" s="14">
        <v>412657</v>
      </c>
    </row>
    <row r="12" spans="1:11" x14ac:dyDescent="0.25">
      <c r="A12" s="13" t="s">
        <v>1</v>
      </c>
      <c r="B12" s="14">
        <f t="shared" si="0"/>
        <v>18200397.489999998</v>
      </c>
      <c r="C12" s="14">
        <v>1201457.32</v>
      </c>
      <c r="D12" s="14">
        <v>1358611.98</v>
      </c>
      <c r="E12" s="14">
        <v>1284756.08</v>
      </c>
      <c r="F12" s="14">
        <v>14041644.359999999</v>
      </c>
      <c r="G12" s="14">
        <v>313927.75</v>
      </c>
    </row>
    <row r="13" spans="1:11" x14ac:dyDescent="0.25">
      <c r="A13" s="13" t="s">
        <v>2</v>
      </c>
      <c r="B13" s="14">
        <f t="shared" si="0"/>
        <v>34255869.760000005</v>
      </c>
      <c r="C13" s="14">
        <v>4803144.49</v>
      </c>
      <c r="D13" s="14">
        <v>7143748.6799999997</v>
      </c>
      <c r="E13" s="14">
        <v>7834861.6699999999</v>
      </c>
      <c r="F13" s="14">
        <v>13384593.470000001</v>
      </c>
      <c r="G13" s="14">
        <v>1089521.45</v>
      </c>
    </row>
    <row r="14" spans="1:11" x14ac:dyDescent="0.25">
      <c r="A14" s="13" t="s">
        <v>3</v>
      </c>
      <c r="B14" s="14">
        <f t="shared" si="0"/>
        <v>1109604.8400000001</v>
      </c>
      <c r="C14" s="14">
        <v>1057059.8400000001</v>
      </c>
      <c r="D14" s="14">
        <v>1995</v>
      </c>
      <c r="E14" s="14">
        <v>0</v>
      </c>
      <c r="F14" s="14">
        <v>0</v>
      </c>
      <c r="G14" s="14">
        <v>50550</v>
      </c>
    </row>
    <row r="15" spans="1:11" x14ac:dyDescent="0.25">
      <c r="A15" s="13" t="s">
        <v>4</v>
      </c>
      <c r="B15" s="14">
        <f t="shared" si="0"/>
        <v>105000</v>
      </c>
      <c r="C15" s="14">
        <v>13650</v>
      </c>
      <c r="D15" s="14">
        <v>210</v>
      </c>
      <c r="E15" s="14">
        <v>0</v>
      </c>
      <c r="F15" s="14">
        <v>0</v>
      </c>
      <c r="G15" s="14">
        <v>91140</v>
      </c>
    </row>
    <row r="16" spans="1:11" x14ac:dyDescent="0.25">
      <c r="A16" s="15" t="s">
        <v>5</v>
      </c>
      <c r="B16" s="16">
        <f t="shared" si="0"/>
        <v>82016317.868000001</v>
      </c>
      <c r="C16" s="17">
        <f>SUM(C10:C15)</f>
        <v>22271609.881000001</v>
      </c>
      <c r="D16" s="17">
        <f t="shared" ref="D16:G16" si="1">SUM(D10:D15)</f>
        <v>14460574.356999999</v>
      </c>
      <c r="E16" s="17">
        <f t="shared" si="1"/>
        <v>12179369.109999999</v>
      </c>
      <c r="F16" s="17">
        <f t="shared" si="1"/>
        <v>30448661.479999997</v>
      </c>
      <c r="G16" s="17">
        <f t="shared" si="1"/>
        <v>2656103.04</v>
      </c>
      <c r="H16" s="19"/>
      <c r="I16" s="19"/>
    </row>
    <row r="17" spans="1:7" x14ac:dyDescent="0.25">
      <c r="A17" s="26" t="s">
        <v>6</v>
      </c>
      <c r="B17" s="26"/>
      <c r="C17" s="26"/>
      <c r="D17" s="26"/>
      <c r="E17" s="26"/>
      <c r="F17" s="26"/>
      <c r="G17" s="26"/>
    </row>
    <row r="18" spans="1:7" x14ac:dyDescent="0.25">
      <c r="A18" s="1">
        <v>1</v>
      </c>
      <c r="B18" s="7">
        <f>SUM(C18:G18)</f>
        <v>66653</v>
      </c>
      <c r="C18" s="7">
        <v>23893</v>
      </c>
      <c r="D18" s="7">
        <v>19669</v>
      </c>
      <c r="E18" s="7">
        <v>9200</v>
      </c>
      <c r="F18" s="7">
        <v>9902</v>
      </c>
      <c r="G18" s="7">
        <v>3989</v>
      </c>
    </row>
    <row r="19" spans="1:7" x14ac:dyDescent="0.25">
      <c r="A19" s="1">
        <v>2</v>
      </c>
      <c r="B19" s="7">
        <f t="shared" ref="B19:B24" si="2">SUM(C19:G19)</f>
        <v>39796</v>
      </c>
      <c r="C19" s="7">
        <v>37631</v>
      </c>
      <c r="D19" s="7">
        <v>293</v>
      </c>
      <c r="E19" s="7">
        <v>10</v>
      </c>
      <c r="F19" s="7">
        <v>0</v>
      </c>
      <c r="G19" s="7">
        <v>1862</v>
      </c>
    </row>
    <row r="20" spans="1:7" x14ac:dyDescent="0.25">
      <c r="A20" s="1" t="s">
        <v>1</v>
      </c>
      <c r="B20" s="7">
        <f t="shared" si="2"/>
        <v>67468</v>
      </c>
      <c r="C20" s="7">
        <v>4185</v>
      </c>
      <c r="D20" s="7">
        <v>4340</v>
      </c>
      <c r="E20" s="7">
        <v>5202</v>
      </c>
      <c r="F20" s="7">
        <v>52376</v>
      </c>
      <c r="G20" s="7">
        <v>1365</v>
      </c>
    </row>
    <row r="21" spans="1:7" x14ac:dyDescent="0.25">
      <c r="A21" s="1" t="s">
        <v>2</v>
      </c>
      <c r="B21" s="7">
        <f t="shared" si="2"/>
        <v>181894</v>
      </c>
      <c r="C21" s="7">
        <v>22464</v>
      </c>
      <c r="D21" s="7">
        <v>34519</v>
      </c>
      <c r="E21" s="7">
        <v>40997</v>
      </c>
      <c r="F21" s="7">
        <v>76665</v>
      </c>
      <c r="G21" s="7">
        <v>7249</v>
      </c>
    </row>
    <row r="22" spans="1:7" x14ac:dyDescent="0.25">
      <c r="A22" s="1" t="s">
        <v>3</v>
      </c>
      <c r="B22" s="7">
        <f t="shared" si="2"/>
        <v>10815</v>
      </c>
      <c r="C22" s="7">
        <v>10199</v>
      </c>
      <c r="D22" s="7">
        <v>19</v>
      </c>
      <c r="E22" s="7">
        <v>0</v>
      </c>
      <c r="F22" s="7">
        <v>0</v>
      </c>
      <c r="G22" s="7">
        <v>597</v>
      </c>
    </row>
    <row r="23" spans="1:7" x14ac:dyDescent="0.25">
      <c r="A23" s="1" t="s">
        <v>4</v>
      </c>
      <c r="B23" s="7">
        <f t="shared" si="2"/>
        <v>1038</v>
      </c>
      <c r="C23" s="7">
        <v>131</v>
      </c>
      <c r="D23" s="7">
        <v>2</v>
      </c>
      <c r="E23" s="7">
        <v>0</v>
      </c>
      <c r="F23" s="7">
        <v>0</v>
      </c>
      <c r="G23" s="7">
        <v>905</v>
      </c>
    </row>
    <row r="24" spans="1:7" x14ac:dyDescent="0.25">
      <c r="A24" s="4" t="s">
        <v>5</v>
      </c>
      <c r="B24" s="8">
        <f t="shared" si="2"/>
        <v>367664</v>
      </c>
      <c r="C24" s="9">
        <f>SUM(C18:C23)</f>
        <v>98503</v>
      </c>
      <c r="D24" s="9">
        <f t="shared" ref="D24" si="3">SUM(D18:D23)</f>
        <v>58842</v>
      </c>
      <c r="E24" s="9">
        <f t="shared" ref="E24" si="4">SUM(E18:E23)</f>
        <v>55409</v>
      </c>
      <c r="F24" s="9">
        <f t="shared" ref="F24" si="5">SUM(F18:F23)</f>
        <v>138943</v>
      </c>
      <c r="G24" s="9">
        <f t="shared" ref="G24" si="6">SUM(G18:G23)</f>
        <v>15967</v>
      </c>
    </row>
    <row r="25" spans="1:7" x14ac:dyDescent="0.25">
      <c r="A25" s="26" t="s">
        <v>39</v>
      </c>
      <c r="B25" s="26"/>
      <c r="C25" s="26"/>
      <c r="D25" s="26"/>
      <c r="E25" s="26"/>
      <c r="F25" s="26"/>
      <c r="G25" s="26"/>
    </row>
    <row r="26" spans="1:7" x14ac:dyDescent="0.25">
      <c r="A26" s="1">
        <v>1</v>
      </c>
      <c r="B26" s="7">
        <f>SUM(C26:G26)</f>
        <v>12409</v>
      </c>
      <c r="C26" s="7">
        <v>9557</v>
      </c>
      <c r="D26" s="7">
        <v>2190</v>
      </c>
      <c r="E26" s="7">
        <v>215</v>
      </c>
      <c r="F26" s="7">
        <v>34</v>
      </c>
      <c r="G26" s="7">
        <v>413</v>
      </c>
    </row>
    <row r="27" spans="1:7" x14ac:dyDescent="0.25">
      <c r="A27" s="1">
        <v>2</v>
      </c>
      <c r="B27" s="7">
        <f t="shared" ref="B27:B32" si="7">SUM(C27:G27)</f>
        <v>36415</v>
      </c>
      <c r="C27" s="7">
        <v>34695</v>
      </c>
      <c r="D27" s="7">
        <v>272</v>
      </c>
      <c r="E27" s="7">
        <v>10</v>
      </c>
      <c r="F27" s="7">
        <v>0</v>
      </c>
      <c r="G27" s="7">
        <v>1438</v>
      </c>
    </row>
    <row r="28" spans="1:7" x14ac:dyDescent="0.25">
      <c r="A28" s="1" t="s">
        <v>1</v>
      </c>
      <c r="B28" s="7">
        <f t="shared" si="7"/>
        <v>2078</v>
      </c>
      <c r="C28" s="7">
        <v>1471</v>
      </c>
      <c r="D28" s="7">
        <v>407</v>
      </c>
      <c r="E28" s="7">
        <v>87</v>
      </c>
      <c r="F28" s="7">
        <v>70</v>
      </c>
      <c r="G28" s="7">
        <v>43</v>
      </c>
    </row>
    <row r="29" spans="1:7" x14ac:dyDescent="0.25">
      <c r="A29" s="1" t="s">
        <v>2</v>
      </c>
      <c r="B29" s="7">
        <f t="shared" si="7"/>
        <v>9679</v>
      </c>
      <c r="C29" s="7">
        <v>6726</v>
      </c>
      <c r="D29" s="7">
        <v>2130</v>
      </c>
      <c r="E29" s="7">
        <v>447</v>
      </c>
      <c r="F29" s="7">
        <v>147</v>
      </c>
      <c r="G29" s="7">
        <v>229</v>
      </c>
    </row>
    <row r="30" spans="1:7" x14ac:dyDescent="0.25">
      <c r="A30" s="1" t="s">
        <v>3</v>
      </c>
      <c r="B30" s="7">
        <f t="shared" si="7"/>
        <v>8890</v>
      </c>
      <c r="C30" s="7">
        <v>8515</v>
      </c>
      <c r="D30" s="7">
        <v>16</v>
      </c>
      <c r="E30" s="7">
        <v>0</v>
      </c>
      <c r="F30" s="7">
        <v>0</v>
      </c>
      <c r="G30" s="7">
        <v>359</v>
      </c>
    </row>
    <row r="31" spans="1:7" x14ac:dyDescent="0.25">
      <c r="A31" s="1" t="s">
        <v>4</v>
      </c>
      <c r="B31" s="7">
        <f t="shared" si="7"/>
        <v>646</v>
      </c>
      <c r="C31" s="7">
        <v>96</v>
      </c>
      <c r="D31" s="7">
        <v>1</v>
      </c>
      <c r="E31" s="7">
        <v>0</v>
      </c>
      <c r="F31" s="7">
        <v>0</v>
      </c>
      <c r="G31" s="7">
        <v>549</v>
      </c>
    </row>
    <row r="32" spans="1:7" x14ac:dyDescent="0.25">
      <c r="A32" s="4" t="s">
        <v>5</v>
      </c>
      <c r="B32" s="9">
        <f t="shared" si="7"/>
        <v>70117</v>
      </c>
      <c r="C32" s="9">
        <f>SUM(C26:C31)</f>
        <v>61060</v>
      </c>
      <c r="D32" s="9">
        <f t="shared" ref="D32" si="8">SUM(D26:D31)</f>
        <v>5016</v>
      </c>
      <c r="E32" s="9">
        <f t="shared" ref="E32" si="9">SUM(E26:E31)</f>
        <v>759</v>
      </c>
      <c r="F32" s="9">
        <f t="shared" ref="F32" si="10">SUM(F26:F31)</f>
        <v>251</v>
      </c>
      <c r="G32" s="9">
        <f t="shared" ref="G32" si="11">SUM(G26:G31)</f>
        <v>3031</v>
      </c>
    </row>
    <row r="33" spans="1:10" x14ac:dyDescent="0.25">
      <c r="A33" s="27" t="s">
        <v>40</v>
      </c>
      <c r="B33" s="27"/>
      <c r="C33" s="27"/>
      <c r="D33" s="27"/>
      <c r="E33" s="27"/>
      <c r="F33" s="27"/>
      <c r="G33" s="27"/>
    </row>
    <row r="34" spans="1:10" x14ac:dyDescent="0.25">
      <c r="A34" s="1">
        <v>1</v>
      </c>
      <c r="B34" s="7">
        <f>SUM(C34:G34)</f>
        <v>57649</v>
      </c>
      <c r="C34" s="7">
        <v>21697</v>
      </c>
      <c r="D34" s="7">
        <v>18001</v>
      </c>
      <c r="E34" s="7">
        <v>7941</v>
      </c>
      <c r="F34" s="7">
        <v>7780</v>
      </c>
      <c r="G34" s="7">
        <v>2230</v>
      </c>
    </row>
    <row r="35" spans="1:10" x14ac:dyDescent="0.25">
      <c r="A35" s="1">
        <v>2</v>
      </c>
      <c r="B35" s="7">
        <f t="shared" ref="B35:B40" si="12">SUM(C35:G35)</f>
        <v>36400</v>
      </c>
      <c r="C35" s="7">
        <v>34681</v>
      </c>
      <c r="D35" s="7">
        <v>272</v>
      </c>
      <c r="E35" s="7">
        <v>10</v>
      </c>
      <c r="F35" s="7">
        <v>0</v>
      </c>
      <c r="G35" s="7">
        <v>1437</v>
      </c>
    </row>
    <row r="36" spans="1:10" x14ac:dyDescent="0.25">
      <c r="A36" s="1" t="s">
        <v>1</v>
      </c>
      <c r="B36" s="7">
        <f t="shared" si="12"/>
        <v>60085</v>
      </c>
      <c r="C36" s="7">
        <v>3390</v>
      </c>
      <c r="D36" s="7">
        <v>3608</v>
      </c>
      <c r="E36" s="7">
        <v>3700</v>
      </c>
      <c r="F36" s="7">
        <v>48341</v>
      </c>
      <c r="G36" s="7">
        <v>1046</v>
      </c>
    </row>
    <row r="37" spans="1:10" x14ac:dyDescent="0.25">
      <c r="A37" s="1" t="s">
        <v>2</v>
      </c>
      <c r="B37" s="7">
        <f t="shared" si="12"/>
        <v>148003</v>
      </c>
      <c r="C37" s="7">
        <v>17982</v>
      </c>
      <c r="D37" s="7">
        <v>26750</v>
      </c>
      <c r="E37" s="7">
        <v>30008</v>
      </c>
      <c r="F37" s="7">
        <v>68147</v>
      </c>
      <c r="G37" s="7">
        <v>5116</v>
      </c>
    </row>
    <row r="38" spans="1:10" x14ac:dyDescent="0.25">
      <c r="A38" s="1" t="s">
        <v>3</v>
      </c>
      <c r="B38" s="7">
        <f t="shared" si="12"/>
        <v>8890</v>
      </c>
      <c r="C38" s="7">
        <v>8515</v>
      </c>
      <c r="D38" s="7">
        <v>16</v>
      </c>
      <c r="E38" s="7">
        <v>0</v>
      </c>
      <c r="F38" s="7">
        <v>0</v>
      </c>
      <c r="G38" s="7">
        <v>359</v>
      </c>
      <c r="H38" s="23"/>
      <c r="I38" s="23"/>
      <c r="J38" s="23"/>
    </row>
    <row r="39" spans="1:10" x14ac:dyDescent="0.25">
      <c r="A39" s="1" t="s">
        <v>4</v>
      </c>
      <c r="B39" s="7">
        <f t="shared" si="12"/>
        <v>646</v>
      </c>
      <c r="C39" s="7">
        <v>96</v>
      </c>
      <c r="D39" s="7">
        <v>1</v>
      </c>
      <c r="E39" s="7">
        <v>0</v>
      </c>
      <c r="F39" s="7">
        <v>0</v>
      </c>
      <c r="G39" s="7">
        <v>549</v>
      </c>
      <c r="H39" s="23"/>
      <c r="I39" s="23"/>
      <c r="J39" s="23"/>
    </row>
    <row r="40" spans="1:10" x14ac:dyDescent="0.25">
      <c r="A40" s="4" t="s">
        <v>5</v>
      </c>
      <c r="B40" s="8">
        <f t="shared" si="12"/>
        <v>311673</v>
      </c>
      <c r="C40" s="9">
        <f>SUM(C34:C39)</f>
        <v>86361</v>
      </c>
      <c r="D40" s="9">
        <f t="shared" ref="D40" si="13">SUM(D34:D39)</f>
        <v>48648</v>
      </c>
      <c r="E40" s="9">
        <f t="shared" ref="E40" si="14">SUM(E34:E39)</f>
        <v>41659</v>
      </c>
      <c r="F40" s="9">
        <f t="shared" ref="F40" si="15">SUM(F34:F39)</f>
        <v>124268</v>
      </c>
      <c r="G40" s="9">
        <f t="shared" ref="G40" si="16">SUM(G34:G39)</f>
        <v>10737</v>
      </c>
      <c r="H40" s="23"/>
      <c r="I40" s="23"/>
      <c r="J40" s="23"/>
    </row>
    <row r="41" spans="1:10" x14ac:dyDescent="0.25">
      <c r="A41" s="26" t="s">
        <v>41</v>
      </c>
      <c r="B41" s="26"/>
      <c r="C41" s="26"/>
      <c r="D41" s="26"/>
      <c r="E41" s="26"/>
      <c r="F41" s="26"/>
      <c r="G41" s="26"/>
      <c r="H41" s="23"/>
      <c r="I41" s="23"/>
      <c r="J41" s="23"/>
    </row>
    <row r="42" spans="1:10" x14ac:dyDescent="0.25">
      <c r="A42" s="1">
        <v>1</v>
      </c>
      <c r="B42" s="5">
        <f>SUM(C42:G42)</f>
        <v>16384066.120000001</v>
      </c>
      <c r="C42" s="5">
        <v>5309183.74</v>
      </c>
      <c r="D42" s="5">
        <v>5409860.5999999996</v>
      </c>
      <c r="E42" s="5">
        <v>2770141.4</v>
      </c>
      <c r="F42" s="5">
        <v>2342593.17</v>
      </c>
      <c r="G42" s="5">
        <v>552287.21</v>
      </c>
      <c r="H42" s="23"/>
      <c r="I42" s="23"/>
      <c r="J42" s="23"/>
    </row>
    <row r="43" spans="1:10" x14ac:dyDescent="0.25">
      <c r="A43" s="1">
        <v>2</v>
      </c>
      <c r="B43" s="5">
        <f t="shared" ref="B43:B48" si="17">SUM(C43:G43)</f>
        <v>9135346.3399999999</v>
      </c>
      <c r="C43" s="5">
        <v>8701929.1799999997</v>
      </c>
      <c r="D43" s="5">
        <v>68767.16</v>
      </c>
      <c r="E43" s="5">
        <v>2280</v>
      </c>
      <c r="F43" s="5">
        <v>0</v>
      </c>
      <c r="G43" s="5">
        <v>362370</v>
      </c>
      <c r="H43" s="23"/>
      <c r="I43" s="23"/>
      <c r="J43" s="23"/>
    </row>
    <row r="44" spans="1:10" x14ac:dyDescent="0.25">
      <c r="A44" s="1" t="s">
        <v>1</v>
      </c>
      <c r="B44" s="5">
        <f t="shared" si="17"/>
        <v>16262835.710000001</v>
      </c>
      <c r="C44" s="5">
        <v>971465.4</v>
      </c>
      <c r="D44" s="5">
        <v>1115112.46</v>
      </c>
      <c r="E44" s="5">
        <v>856962.71</v>
      </c>
      <c r="F44" s="5">
        <v>13112793.390000001</v>
      </c>
      <c r="G44" s="5">
        <v>206501.75</v>
      </c>
      <c r="H44" s="23"/>
      <c r="I44" s="23"/>
      <c r="J44" s="23"/>
    </row>
    <row r="45" spans="1:10" x14ac:dyDescent="0.25">
      <c r="A45" s="1" t="s">
        <v>2</v>
      </c>
      <c r="B45" s="5">
        <f t="shared" si="17"/>
        <v>27779071.989999998</v>
      </c>
      <c r="C45" s="5">
        <v>3895567.67</v>
      </c>
      <c r="D45" s="5">
        <v>5691296.9900000002</v>
      </c>
      <c r="E45" s="5">
        <v>5673721.54</v>
      </c>
      <c r="F45" s="5">
        <v>11849046.68</v>
      </c>
      <c r="G45" s="5">
        <v>669439.11</v>
      </c>
      <c r="H45" s="23"/>
      <c r="I45" s="23"/>
      <c r="J45" s="23"/>
    </row>
    <row r="46" spans="1:10" x14ac:dyDescent="0.25">
      <c r="A46" s="1" t="s">
        <v>3</v>
      </c>
      <c r="B46" s="5">
        <f t="shared" si="17"/>
        <v>933999.84</v>
      </c>
      <c r="C46" s="5">
        <v>894624.84</v>
      </c>
      <c r="D46" s="5">
        <v>1680</v>
      </c>
      <c r="E46" s="5">
        <v>0</v>
      </c>
      <c r="F46" s="5">
        <v>0</v>
      </c>
      <c r="G46" s="5">
        <v>37695</v>
      </c>
      <c r="H46" s="23"/>
      <c r="I46" s="23"/>
      <c r="J46" s="23"/>
    </row>
    <row r="47" spans="1:10" x14ac:dyDescent="0.25">
      <c r="A47" s="1" t="s">
        <v>4</v>
      </c>
      <c r="B47" s="5">
        <f t="shared" si="17"/>
        <v>67830</v>
      </c>
      <c r="C47" s="5">
        <v>10080</v>
      </c>
      <c r="D47" s="5">
        <v>105</v>
      </c>
      <c r="E47" s="5">
        <v>0</v>
      </c>
      <c r="F47" s="5">
        <v>0</v>
      </c>
      <c r="G47" s="5">
        <v>57645</v>
      </c>
      <c r="H47" s="23"/>
      <c r="I47" s="23"/>
      <c r="J47" s="23"/>
    </row>
    <row r="48" spans="1:10" x14ac:dyDescent="0.25">
      <c r="A48" s="4" t="s">
        <v>5</v>
      </c>
      <c r="B48" s="6">
        <f t="shared" si="17"/>
        <v>70563150</v>
      </c>
      <c r="C48" s="6">
        <f>SUM(C42:C47)</f>
        <v>19782850.830000002</v>
      </c>
      <c r="D48" s="6">
        <f t="shared" ref="D48" si="18">SUM(D42:D47)</f>
        <v>12286822.210000001</v>
      </c>
      <c r="E48" s="6">
        <f t="shared" ref="E48" si="19">SUM(E42:E47)</f>
        <v>9303105.6500000004</v>
      </c>
      <c r="F48" s="6">
        <f t="shared" ref="F48" si="20">SUM(F42:F47)</f>
        <v>27304433.240000002</v>
      </c>
      <c r="G48" s="6">
        <f t="shared" ref="G48" si="21">SUM(G42:G47)</f>
        <v>1885938.0699999998</v>
      </c>
      <c r="H48" s="25"/>
      <c r="I48" s="25"/>
      <c r="J48" s="23"/>
    </row>
    <row r="49" spans="8:10" x14ac:dyDescent="0.25">
      <c r="H49" s="23"/>
      <c r="I49" s="23"/>
      <c r="J49" s="23"/>
    </row>
    <row r="50" spans="8:10" x14ac:dyDescent="0.25">
      <c r="H50" s="23"/>
      <c r="I50" s="23"/>
      <c r="J50" s="23"/>
    </row>
    <row r="51" spans="8:10" x14ac:dyDescent="0.25">
      <c r="H51" s="23"/>
      <c r="I51" s="23"/>
      <c r="J51" s="23"/>
    </row>
  </sheetData>
  <mergeCells count="11">
    <mergeCell ref="A2:G2"/>
    <mergeCell ref="A3:G3"/>
    <mergeCell ref="C7:G7"/>
    <mergeCell ref="A7:A8"/>
    <mergeCell ref="B7:B8"/>
    <mergeCell ref="A5:K5"/>
    <mergeCell ref="A41:G41"/>
    <mergeCell ref="A33:G33"/>
    <mergeCell ref="A25:G25"/>
    <mergeCell ref="A17:G17"/>
    <mergeCell ref="A9:G9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62"/>
  <sheetViews>
    <sheetView showGridLines="0" zoomScaleNormal="100" workbookViewId="0"/>
  </sheetViews>
  <sheetFormatPr defaultRowHeight="15" x14ac:dyDescent="0.25"/>
  <cols>
    <col min="1" max="1" width="10" style="1" bestFit="1" customWidth="1"/>
    <col min="2" max="2" width="14.85546875" style="1" bestFit="1" customWidth="1"/>
    <col min="3" max="4" width="11" style="2" bestFit="1" customWidth="1"/>
    <col min="5" max="5" width="13.5703125" style="2" bestFit="1" customWidth="1"/>
    <col min="6" max="7" width="11" style="2" bestFit="1" customWidth="1"/>
    <col min="8" max="8" width="12.5703125" bestFit="1" customWidth="1"/>
    <col min="9" max="9" width="13.5703125" bestFit="1" customWidth="1"/>
    <col min="10" max="10" width="12.5703125" bestFit="1" customWidth="1"/>
    <col min="11" max="11" width="13.5703125" bestFit="1" customWidth="1"/>
    <col min="12" max="12" width="12.5703125" bestFit="1" customWidth="1"/>
    <col min="13" max="13" width="11" bestFit="1" customWidth="1"/>
    <col min="14" max="16" width="12.5703125" bestFit="1" customWidth="1"/>
    <col min="17" max="17" width="9.85546875" bestFit="1" customWidth="1"/>
    <col min="18" max="21" width="12.5703125" bestFit="1" customWidth="1"/>
    <col min="22" max="22" width="8.7109375" bestFit="1" customWidth="1"/>
    <col min="23" max="23" width="7.140625" bestFit="1" customWidth="1"/>
    <col min="24" max="24" width="8.7109375" bestFit="1" customWidth="1"/>
    <col min="25" max="25" width="11" bestFit="1" customWidth="1"/>
  </cols>
  <sheetData>
    <row r="2" spans="1:25" ht="18" thickBot="1" x14ac:dyDescent="0.35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ht="15.75" thickTop="1" x14ac:dyDescent="0.25">
      <c r="A3" s="29" t="s">
        <v>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5" spans="1:25" x14ac:dyDescent="0.25">
      <c r="A5" s="33" t="s">
        <v>45</v>
      </c>
      <c r="B5" s="33"/>
      <c r="C5" s="33"/>
      <c r="D5" s="33"/>
      <c r="E5" s="33"/>
      <c r="F5" s="33"/>
      <c r="G5" s="33"/>
      <c r="H5" s="34"/>
      <c r="I5" s="34"/>
      <c r="J5" s="34"/>
      <c r="K5" s="34"/>
      <c r="L5" s="34"/>
      <c r="M5" s="34"/>
    </row>
    <row r="7" spans="1:25" x14ac:dyDescent="0.25">
      <c r="A7" s="31" t="s">
        <v>12</v>
      </c>
      <c r="B7" s="31" t="s">
        <v>13</v>
      </c>
      <c r="C7" s="30" t="s">
        <v>37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x14ac:dyDescent="0.25">
      <c r="A8" s="35"/>
      <c r="B8" s="35"/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1" t="s">
        <v>19</v>
      </c>
      <c r="I8" s="11" t="s">
        <v>20</v>
      </c>
      <c r="J8" s="11" t="s">
        <v>21</v>
      </c>
      <c r="K8" s="11" t="s">
        <v>22</v>
      </c>
      <c r="L8" s="11" t="s">
        <v>23</v>
      </c>
      <c r="M8" s="11" t="s">
        <v>24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30</v>
      </c>
      <c r="T8" s="11" t="s">
        <v>31</v>
      </c>
      <c r="U8" s="11" t="s">
        <v>32</v>
      </c>
      <c r="V8" s="11" t="s">
        <v>33</v>
      </c>
      <c r="W8" s="11" t="s">
        <v>34</v>
      </c>
      <c r="X8" s="11" t="s">
        <v>35</v>
      </c>
      <c r="Y8" s="11" t="s">
        <v>36</v>
      </c>
    </row>
    <row r="9" spans="1:25" x14ac:dyDescent="0.25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5">
      <c r="A10" s="13">
        <v>1</v>
      </c>
      <c r="B10" s="14">
        <f>SUM(C10:Y10)</f>
        <v>18486351.267999999</v>
      </c>
      <c r="C10" s="14">
        <v>63593.86</v>
      </c>
      <c r="D10" s="14">
        <v>7309.08</v>
      </c>
      <c r="E10" s="14">
        <v>601138.61100000003</v>
      </c>
      <c r="F10" s="14">
        <v>19937.57</v>
      </c>
      <c r="G10" s="14">
        <v>16247.3</v>
      </c>
      <c r="H10" s="18">
        <v>312217.03000000003</v>
      </c>
      <c r="I10" s="18">
        <v>7376853.4699999997</v>
      </c>
      <c r="J10" s="18">
        <v>507822.38</v>
      </c>
      <c r="K10" s="18">
        <v>4469455.8269999996</v>
      </c>
      <c r="L10" s="18">
        <v>153046.29</v>
      </c>
      <c r="M10" s="18">
        <v>90010.17</v>
      </c>
      <c r="N10" s="18">
        <v>327789.74</v>
      </c>
      <c r="O10" s="18">
        <v>959252.83</v>
      </c>
      <c r="P10" s="18">
        <v>860139.64</v>
      </c>
      <c r="Q10" s="18">
        <v>3599.93</v>
      </c>
      <c r="R10" s="18">
        <v>483883.01</v>
      </c>
      <c r="S10" s="18">
        <v>268783.64</v>
      </c>
      <c r="T10" s="18">
        <v>1256738.83</v>
      </c>
      <c r="U10" s="18">
        <v>667709.22</v>
      </c>
      <c r="V10" s="18">
        <v>0</v>
      </c>
      <c r="W10" s="18">
        <v>0</v>
      </c>
      <c r="X10" s="18">
        <v>1044.45</v>
      </c>
      <c r="Y10" s="18">
        <v>39778.39</v>
      </c>
    </row>
    <row r="11" spans="1:25" x14ac:dyDescent="0.25">
      <c r="A11" s="13">
        <v>2</v>
      </c>
      <c r="B11" s="14">
        <f t="shared" ref="B11:B16" si="0">SUM(C11:Y11)</f>
        <v>9859094.5099999998</v>
      </c>
      <c r="C11" s="14">
        <v>159510</v>
      </c>
      <c r="D11" s="14">
        <v>270</v>
      </c>
      <c r="E11" s="14">
        <v>1041750</v>
      </c>
      <c r="F11" s="14">
        <v>840</v>
      </c>
      <c r="G11" s="14">
        <v>4920</v>
      </c>
      <c r="H11" s="18">
        <v>1459787.61</v>
      </c>
      <c r="I11" s="18">
        <v>2335392.7599999998</v>
      </c>
      <c r="J11" s="18">
        <v>389010</v>
      </c>
      <c r="K11" s="18">
        <v>952673.05</v>
      </c>
      <c r="L11" s="18">
        <v>208546.89</v>
      </c>
      <c r="M11" s="18">
        <v>141360</v>
      </c>
      <c r="N11" s="18">
        <v>52560</v>
      </c>
      <c r="O11" s="18">
        <v>917960.2</v>
      </c>
      <c r="P11" s="18">
        <v>369390</v>
      </c>
      <c r="Q11" s="18">
        <v>5670</v>
      </c>
      <c r="R11" s="18">
        <v>249855</v>
      </c>
      <c r="S11" s="18">
        <v>104460</v>
      </c>
      <c r="T11" s="18">
        <v>241230</v>
      </c>
      <c r="U11" s="18">
        <v>1187632</v>
      </c>
      <c r="V11" s="18">
        <v>480</v>
      </c>
      <c r="W11" s="18">
        <v>270</v>
      </c>
      <c r="X11" s="18">
        <v>270</v>
      </c>
      <c r="Y11" s="18">
        <v>35257</v>
      </c>
    </row>
    <row r="12" spans="1:25" x14ac:dyDescent="0.25">
      <c r="A12" s="13" t="s">
        <v>1</v>
      </c>
      <c r="B12" s="14">
        <f t="shared" si="0"/>
        <v>18200397.490000002</v>
      </c>
      <c r="C12" s="14">
        <v>82097.960000000006</v>
      </c>
      <c r="D12" s="14">
        <v>27512.65</v>
      </c>
      <c r="E12" s="14">
        <v>12320321.939999999</v>
      </c>
      <c r="F12" s="14">
        <v>75624.850000000006</v>
      </c>
      <c r="G12" s="14">
        <v>4379.49</v>
      </c>
      <c r="H12" s="18">
        <v>300587.15999999997</v>
      </c>
      <c r="I12" s="18">
        <v>955339.37</v>
      </c>
      <c r="J12" s="18">
        <v>1508661.09</v>
      </c>
      <c r="K12" s="18">
        <v>216328.97</v>
      </c>
      <c r="L12" s="18">
        <v>136974.71</v>
      </c>
      <c r="M12" s="18">
        <v>498017.61</v>
      </c>
      <c r="N12" s="18">
        <v>203575.12</v>
      </c>
      <c r="O12" s="18">
        <v>528262.19999999995</v>
      </c>
      <c r="P12" s="18">
        <v>792038.7</v>
      </c>
      <c r="Q12" s="18">
        <v>2185.5500000000002</v>
      </c>
      <c r="R12" s="18">
        <v>31445.37</v>
      </c>
      <c r="S12" s="18">
        <v>380056.41</v>
      </c>
      <c r="T12" s="18">
        <v>66276.259999999995</v>
      </c>
      <c r="U12" s="18">
        <v>47329.85</v>
      </c>
      <c r="V12" s="18">
        <v>0</v>
      </c>
      <c r="W12" s="18">
        <v>0</v>
      </c>
      <c r="X12" s="18">
        <v>0</v>
      </c>
      <c r="Y12" s="18">
        <v>23382.23</v>
      </c>
    </row>
    <row r="13" spans="1:25" x14ac:dyDescent="0.25">
      <c r="A13" s="13" t="s">
        <v>2</v>
      </c>
      <c r="B13" s="14">
        <f t="shared" si="0"/>
        <v>34255869.759999998</v>
      </c>
      <c r="C13" s="14">
        <v>494923.38</v>
      </c>
      <c r="D13" s="14">
        <v>61471.79</v>
      </c>
      <c r="E13" s="14">
        <v>15430579.449999999</v>
      </c>
      <c r="F13" s="14">
        <v>1680</v>
      </c>
      <c r="G13" s="14">
        <v>109968.95</v>
      </c>
      <c r="H13" s="18">
        <v>2124213.85</v>
      </c>
      <c r="I13" s="18">
        <v>6242201.3799999999</v>
      </c>
      <c r="J13" s="18">
        <v>2539967.77</v>
      </c>
      <c r="K13" s="18">
        <v>1353796.51</v>
      </c>
      <c r="L13" s="18">
        <v>661963.30000000005</v>
      </c>
      <c r="M13" s="18">
        <v>72323.759999999995</v>
      </c>
      <c r="N13" s="18">
        <v>306058.23999999999</v>
      </c>
      <c r="O13" s="18">
        <v>1306458.96</v>
      </c>
      <c r="P13" s="18">
        <v>1349366.68</v>
      </c>
      <c r="Q13" s="18">
        <v>1890</v>
      </c>
      <c r="R13" s="18">
        <v>100684.91</v>
      </c>
      <c r="S13" s="18">
        <v>1514961.19</v>
      </c>
      <c r="T13" s="18">
        <v>259779.82</v>
      </c>
      <c r="U13" s="18">
        <v>189272.64</v>
      </c>
      <c r="V13" s="18">
        <v>540</v>
      </c>
      <c r="W13" s="18">
        <v>0</v>
      </c>
      <c r="X13" s="18">
        <v>0</v>
      </c>
      <c r="Y13" s="18">
        <v>133767.18</v>
      </c>
    </row>
    <row r="14" spans="1:25" x14ac:dyDescent="0.25">
      <c r="A14" s="13" t="s">
        <v>3</v>
      </c>
      <c r="B14" s="14">
        <f t="shared" si="0"/>
        <v>1109604.8399999999</v>
      </c>
      <c r="C14" s="14">
        <v>13755</v>
      </c>
      <c r="D14" s="14">
        <v>105</v>
      </c>
      <c r="E14" s="14">
        <v>76755</v>
      </c>
      <c r="F14" s="14">
        <v>0</v>
      </c>
      <c r="G14" s="14">
        <v>525</v>
      </c>
      <c r="H14" s="18">
        <v>161280</v>
      </c>
      <c r="I14" s="18">
        <v>147639.84</v>
      </c>
      <c r="J14" s="18">
        <v>60330</v>
      </c>
      <c r="K14" s="18">
        <v>32340</v>
      </c>
      <c r="L14" s="18">
        <v>20055</v>
      </c>
      <c r="M14" s="18">
        <v>9345</v>
      </c>
      <c r="N14" s="18">
        <v>4935</v>
      </c>
      <c r="O14" s="18">
        <v>80325</v>
      </c>
      <c r="P14" s="18">
        <v>38370</v>
      </c>
      <c r="Q14" s="18">
        <v>105</v>
      </c>
      <c r="R14" s="18">
        <v>24990</v>
      </c>
      <c r="S14" s="18">
        <v>5040</v>
      </c>
      <c r="T14" s="18">
        <v>46725</v>
      </c>
      <c r="U14" s="18">
        <v>375960</v>
      </c>
      <c r="V14" s="18">
        <v>0</v>
      </c>
      <c r="W14" s="18">
        <v>0</v>
      </c>
      <c r="X14" s="18">
        <v>0</v>
      </c>
      <c r="Y14" s="18">
        <v>11025</v>
      </c>
    </row>
    <row r="15" spans="1:25" x14ac:dyDescent="0.25">
      <c r="A15" s="13" t="s">
        <v>4</v>
      </c>
      <c r="B15" s="14">
        <f t="shared" si="0"/>
        <v>105000</v>
      </c>
      <c r="C15" s="14">
        <v>210</v>
      </c>
      <c r="D15" s="14">
        <v>0</v>
      </c>
      <c r="E15" s="14">
        <v>2625</v>
      </c>
      <c r="F15" s="14">
        <v>0</v>
      </c>
      <c r="G15" s="14">
        <v>105</v>
      </c>
      <c r="H15" s="18">
        <v>2940</v>
      </c>
      <c r="I15" s="18">
        <v>8925</v>
      </c>
      <c r="J15" s="18">
        <v>1890</v>
      </c>
      <c r="K15" s="18">
        <v>3465</v>
      </c>
      <c r="L15" s="18">
        <v>1995</v>
      </c>
      <c r="M15" s="18">
        <v>210</v>
      </c>
      <c r="N15" s="18">
        <v>1890</v>
      </c>
      <c r="O15" s="18">
        <v>5670</v>
      </c>
      <c r="P15" s="18">
        <v>6405</v>
      </c>
      <c r="Q15" s="18">
        <v>0</v>
      </c>
      <c r="R15" s="18">
        <v>1575</v>
      </c>
      <c r="S15" s="18">
        <v>420</v>
      </c>
      <c r="T15" s="18">
        <v>1365</v>
      </c>
      <c r="U15" s="18">
        <v>2100</v>
      </c>
      <c r="V15" s="18">
        <v>0</v>
      </c>
      <c r="W15" s="18">
        <v>0</v>
      </c>
      <c r="X15" s="18">
        <v>0</v>
      </c>
      <c r="Y15" s="18">
        <v>63210</v>
      </c>
    </row>
    <row r="16" spans="1:25" x14ac:dyDescent="0.25">
      <c r="A16" s="15" t="s">
        <v>5</v>
      </c>
      <c r="B16" s="16">
        <f t="shared" si="0"/>
        <v>82016317.867999986</v>
      </c>
      <c r="C16" s="17">
        <f>SUM(C10:C15)</f>
        <v>814090.2</v>
      </c>
      <c r="D16" s="17">
        <f t="shared" ref="D16:Y16" si="1">SUM(D10:D15)</f>
        <v>96668.52</v>
      </c>
      <c r="E16" s="17">
        <f t="shared" si="1"/>
        <v>29473170.000999998</v>
      </c>
      <c r="F16" s="17">
        <f t="shared" si="1"/>
        <v>98082.420000000013</v>
      </c>
      <c r="G16" s="17">
        <f t="shared" si="1"/>
        <v>136145.74</v>
      </c>
      <c r="H16" s="17">
        <f t="shared" si="1"/>
        <v>4361025.6500000004</v>
      </c>
      <c r="I16" s="17">
        <f t="shared" si="1"/>
        <v>17066351.82</v>
      </c>
      <c r="J16" s="17">
        <f t="shared" si="1"/>
        <v>5007681.24</v>
      </c>
      <c r="K16" s="17">
        <f t="shared" si="1"/>
        <v>7028059.3569999989</v>
      </c>
      <c r="L16" s="17">
        <f t="shared" si="1"/>
        <v>1182581.19</v>
      </c>
      <c r="M16" s="17">
        <f t="shared" si="1"/>
        <v>811266.54</v>
      </c>
      <c r="N16" s="17">
        <f t="shared" si="1"/>
        <v>896808.1</v>
      </c>
      <c r="O16" s="17">
        <f t="shared" si="1"/>
        <v>3797929.1899999995</v>
      </c>
      <c r="P16" s="17">
        <f t="shared" si="1"/>
        <v>3415710.02</v>
      </c>
      <c r="Q16" s="17">
        <f t="shared" si="1"/>
        <v>13450.48</v>
      </c>
      <c r="R16" s="17">
        <f t="shared" si="1"/>
        <v>892433.29</v>
      </c>
      <c r="S16" s="17">
        <f t="shared" si="1"/>
        <v>2273721.2400000002</v>
      </c>
      <c r="T16" s="17">
        <f t="shared" si="1"/>
        <v>1872114.9100000001</v>
      </c>
      <c r="U16" s="17">
        <f t="shared" si="1"/>
        <v>2470003.71</v>
      </c>
      <c r="V16" s="17">
        <f t="shared" si="1"/>
        <v>1020</v>
      </c>
      <c r="W16" s="17">
        <f t="shared" si="1"/>
        <v>270</v>
      </c>
      <c r="X16" s="17">
        <f t="shared" si="1"/>
        <v>1314.45</v>
      </c>
      <c r="Y16" s="17">
        <f t="shared" si="1"/>
        <v>306419.8</v>
      </c>
    </row>
    <row r="17" spans="1:25" x14ac:dyDescent="0.25">
      <c r="A17" s="26" t="s">
        <v>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1">
        <v>1</v>
      </c>
      <c r="B18" s="7">
        <f t="shared" ref="B18:B24" si="2">SUM(C18:Y18)</f>
        <v>66653</v>
      </c>
      <c r="C18" s="7">
        <v>236</v>
      </c>
      <c r="D18" s="7">
        <v>33</v>
      </c>
      <c r="E18" s="7">
        <v>2243</v>
      </c>
      <c r="F18" s="7">
        <v>52</v>
      </c>
      <c r="G18" s="7">
        <v>77</v>
      </c>
      <c r="H18" s="12">
        <v>1238</v>
      </c>
      <c r="I18" s="12">
        <v>26082</v>
      </c>
      <c r="J18" s="12">
        <v>2335</v>
      </c>
      <c r="K18" s="12">
        <v>16493</v>
      </c>
      <c r="L18" s="12">
        <v>489</v>
      </c>
      <c r="M18" s="12">
        <v>271</v>
      </c>
      <c r="N18" s="12">
        <v>1042</v>
      </c>
      <c r="O18" s="12">
        <v>2964</v>
      </c>
      <c r="P18" s="12">
        <v>2635</v>
      </c>
      <c r="Q18" s="12">
        <v>17</v>
      </c>
      <c r="R18" s="12">
        <v>1585</v>
      </c>
      <c r="S18" s="12">
        <v>1014</v>
      </c>
      <c r="T18" s="12">
        <v>3774</v>
      </c>
      <c r="U18" s="12">
        <v>2629</v>
      </c>
      <c r="V18" s="12">
        <v>0</v>
      </c>
      <c r="W18" s="12">
        <v>0</v>
      </c>
      <c r="X18" s="12">
        <v>4</v>
      </c>
      <c r="Y18" s="12">
        <v>1440</v>
      </c>
    </row>
    <row r="19" spans="1:25" x14ac:dyDescent="0.25">
      <c r="A19" s="1">
        <v>2</v>
      </c>
      <c r="B19" s="7">
        <f t="shared" si="2"/>
        <v>39796</v>
      </c>
      <c r="C19" s="7">
        <v>651</v>
      </c>
      <c r="D19" s="7">
        <v>1</v>
      </c>
      <c r="E19" s="7">
        <v>4284</v>
      </c>
      <c r="F19" s="7">
        <v>4</v>
      </c>
      <c r="G19" s="7">
        <v>22</v>
      </c>
      <c r="H19" s="12">
        <v>5751</v>
      </c>
      <c r="I19" s="12">
        <v>9323</v>
      </c>
      <c r="J19" s="12">
        <v>1588</v>
      </c>
      <c r="K19" s="12">
        <v>3687</v>
      </c>
      <c r="L19" s="12">
        <v>863</v>
      </c>
      <c r="M19" s="12">
        <v>581</v>
      </c>
      <c r="N19" s="12">
        <v>212</v>
      </c>
      <c r="O19" s="12">
        <v>3886</v>
      </c>
      <c r="P19" s="12">
        <v>1493</v>
      </c>
      <c r="Q19" s="12">
        <v>23</v>
      </c>
      <c r="R19" s="12">
        <v>1015</v>
      </c>
      <c r="S19" s="12">
        <v>459</v>
      </c>
      <c r="T19" s="12">
        <v>950</v>
      </c>
      <c r="U19" s="12">
        <v>4650</v>
      </c>
      <c r="V19" s="12">
        <v>2</v>
      </c>
      <c r="W19" s="12">
        <v>1</v>
      </c>
      <c r="X19" s="12">
        <v>1</v>
      </c>
      <c r="Y19" s="12">
        <v>349</v>
      </c>
    </row>
    <row r="20" spans="1:25" x14ac:dyDescent="0.25">
      <c r="A20" s="1" t="s">
        <v>1</v>
      </c>
      <c r="B20" s="7">
        <f t="shared" si="2"/>
        <v>67468</v>
      </c>
      <c r="C20" s="7">
        <v>272</v>
      </c>
      <c r="D20" s="7">
        <v>76</v>
      </c>
      <c r="E20" s="7">
        <v>41525</v>
      </c>
      <c r="F20" s="7">
        <v>13</v>
      </c>
      <c r="G20" s="7">
        <v>11</v>
      </c>
      <c r="H20" s="12">
        <v>1091</v>
      </c>
      <c r="I20" s="12">
        <v>3147</v>
      </c>
      <c r="J20" s="12">
        <v>9995</v>
      </c>
      <c r="K20" s="12">
        <v>949</v>
      </c>
      <c r="L20" s="12">
        <v>374</v>
      </c>
      <c r="M20" s="12">
        <v>1721</v>
      </c>
      <c r="N20" s="12">
        <v>907</v>
      </c>
      <c r="O20" s="12">
        <v>2124</v>
      </c>
      <c r="P20" s="12">
        <v>3486</v>
      </c>
      <c r="Q20" s="12">
        <v>8</v>
      </c>
      <c r="R20" s="12">
        <v>98</v>
      </c>
      <c r="S20" s="12">
        <v>1156</v>
      </c>
      <c r="T20" s="12">
        <v>176</v>
      </c>
      <c r="U20" s="12">
        <v>191</v>
      </c>
      <c r="V20" s="12">
        <v>0</v>
      </c>
      <c r="W20" s="12">
        <v>0</v>
      </c>
      <c r="X20" s="12">
        <v>0</v>
      </c>
      <c r="Y20" s="12">
        <v>148</v>
      </c>
    </row>
    <row r="21" spans="1:25" x14ac:dyDescent="0.25">
      <c r="A21" s="1" t="s">
        <v>2</v>
      </c>
      <c r="B21" s="7">
        <f t="shared" si="2"/>
        <v>181894</v>
      </c>
      <c r="C21" s="7">
        <v>2264</v>
      </c>
      <c r="D21" s="7">
        <v>346</v>
      </c>
      <c r="E21" s="7">
        <v>91511</v>
      </c>
      <c r="F21" s="7">
        <v>9</v>
      </c>
      <c r="G21" s="7">
        <v>678</v>
      </c>
      <c r="H21" s="12">
        <v>9241</v>
      </c>
      <c r="I21" s="12">
        <v>29887</v>
      </c>
      <c r="J21" s="12">
        <v>12835</v>
      </c>
      <c r="K21" s="12">
        <v>6022</v>
      </c>
      <c r="L21" s="12">
        <v>3151</v>
      </c>
      <c r="M21" s="12">
        <v>348</v>
      </c>
      <c r="N21" s="12">
        <v>1631</v>
      </c>
      <c r="O21" s="12">
        <v>6596</v>
      </c>
      <c r="P21" s="12">
        <v>6818</v>
      </c>
      <c r="Q21" s="12">
        <v>11</v>
      </c>
      <c r="R21" s="12">
        <v>487</v>
      </c>
      <c r="S21" s="12">
        <v>7018</v>
      </c>
      <c r="T21" s="12">
        <v>1167</v>
      </c>
      <c r="U21" s="12">
        <v>1017</v>
      </c>
      <c r="V21" s="12">
        <v>2</v>
      </c>
      <c r="W21" s="12">
        <v>0</v>
      </c>
      <c r="X21" s="12">
        <v>0</v>
      </c>
      <c r="Y21" s="12">
        <v>855</v>
      </c>
    </row>
    <row r="22" spans="1:25" x14ac:dyDescent="0.25">
      <c r="A22" s="1" t="s">
        <v>3</v>
      </c>
      <c r="B22" s="7">
        <f t="shared" si="2"/>
        <v>10815</v>
      </c>
      <c r="C22" s="7">
        <v>135</v>
      </c>
      <c r="D22" s="7">
        <v>1</v>
      </c>
      <c r="E22" s="7">
        <v>746</v>
      </c>
      <c r="F22" s="7">
        <v>0</v>
      </c>
      <c r="G22" s="7">
        <v>5</v>
      </c>
      <c r="H22" s="12">
        <v>1564</v>
      </c>
      <c r="I22" s="12">
        <v>1418</v>
      </c>
      <c r="J22" s="12">
        <v>581</v>
      </c>
      <c r="K22" s="12">
        <v>313</v>
      </c>
      <c r="L22" s="12">
        <v>194</v>
      </c>
      <c r="M22" s="12">
        <v>89</v>
      </c>
      <c r="N22" s="12">
        <v>47</v>
      </c>
      <c r="O22" s="12">
        <v>775</v>
      </c>
      <c r="P22" s="12">
        <v>368</v>
      </c>
      <c r="Q22" s="12">
        <v>1</v>
      </c>
      <c r="R22" s="12">
        <v>243</v>
      </c>
      <c r="S22" s="12">
        <v>48</v>
      </c>
      <c r="T22" s="12">
        <v>454</v>
      </c>
      <c r="U22" s="12">
        <v>3613</v>
      </c>
      <c r="V22" s="12">
        <v>0</v>
      </c>
      <c r="W22" s="12">
        <v>0</v>
      </c>
      <c r="X22" s="12">
        <v>0</v>
      </c>
      <c r="Y22" s="12">
        <v>220</v>
      </c>
    </row>
    <row r="23" spans="1:25" x14ac:dyDescent="0.25">
      <c r="A23" s="1" t="s">
        <v>4</v>
      </c>
      <c r="B23" s="7">
        <f t="shared" si="2"/>
        <v>1038</v>
      </c>
      <c r="C23" s="7">
        <v>2</v>
      </c>
      <c r="D23" s="7">
        <v>0</v>
      </c>
      <c r="E23" s="7">
        <v>25</v>
      </c>
      <c r="F23" s="7">
        <v>0</v>
      </c>
      <c r="G23" s="7">
        <v>1</v>
      </c>
      <c r="H23" s="12">
        <v>28</v>
      </c>
      <c r="I23" s="12">
        <v>87</v>
      </c>
      <c r="J23" s="12">
        <v>19</v>
      </c>
      <c r="K23" s="12">
        <v>33</v>
      </c>
      <c r="L23" s="12">
        <v>20</v>
      </c>
      <c r="M23" s="12">
        <v>2</v>
      </c>
      <c r="N23" s="12">
        <v>18</v>
      </c>
      <c r="O23" s="12">
        <v>54</v>
      </c>
      <c r="P23" s="12">
        <v>61</v>
      </c>
      <c r="Q23" s="12">
        <v>0</v>
      </c>
      <c r="R23" s="12">
        <v>15</v>
      </c>
      <c r="S23" s="12">
        <v>4</v>
      </c>
      <c r="T23" s="12">
        <v>13</v>
      </c>
      <c r="U23" s="12">
        <v>21</v>
      </c>
      <c r="V23" s="12">
        <v>0</v>
      </c>
      <c r="W23" s="12">
        <v>0</v>
      </c>
      <c r="X23" s="12">
        <v>0</v>
      </c>
      <c r="Y23" s="12">
        <v>635</v>
      </c>
    </row>
    <row r="24" spans="1:25" x14ac:dyDescent="0.25">
      <c r="A24" s="4" t="s">
        <v>5</v>
      </c>
      <c r="B24" s="8">
        <f t="shared" si="2"/>
        <v>367664</v>
      </c>
      <c r="C24" s="9">
        <f>SUM(C18:C23)</f>
        <v>3560</v>
      </c>
      <c r="D24" s="9">
        <f t="shared" ref="D24:Y24" si="3">SUM(D18:D23)</f>
        <v>457</v>
      </c>
      <c r="E24" s="9">
        <f t="shared" si="3"/>
        <v>140334</v>
      </c>
      <c r="F24" s="9">
        <f t="shared" si="3"/>
        <v>78</v>
      </c>
      <c r="G24" s="9">
        <f t="shared" si="3"/>
        <v>794</v>
      </c>
      <c r="H24" s="9">
        <f t="shared" si="3"/>
        <v>18913</v>
      </c>
      <c r="I24" s="9">
        <f t="shared" si="3"/>
        <v>69944</v>
      </c>
      <c r="J24" s="9">
        <f t="shared" si="3"/>
        <v>27353</v>
      </c>
      <c r="K24" s="9">
        <f t="shared" si="3"/>
        <v>27497</v>
      </c>
      <c r="L24" s="9">
        <f t="shared" si="3"/>
        <v>5091</v>
      </c>
      <c r="M24" s="9">
        <f t="shared" si="3"/>
        <v>3012</v>
      </c>
      <c r="N24" s="9">
        <f t="shared" si="3"/>
        <v>3857</v>
      </c>
      <c r="O24" s="9">
        <f t="shared" si="3"/>
        <v>16399</v>
      </c>
      <c r="P24" s="9">
        <f t="shared" si="3"/>
        <v>14861</v>
      </c>
      <c r="Q24" s="9">
        <f t="shared" si="3"/>
        <v>60</v>
      </c>
      <c r="R24" s="9">
        <f t="shared" si="3"/>
        <v>3443</v>
      </c>
      <c r="S24" s="9">
        <f t="shared" si="3"/>
        <v>9699</v>
      </c>
      <c r="T24" s="9">
        <f t="shared" si="3"/>
        <v>6534</v>
      </c>
      <c r="U24" s="9">
        <f t="shared" si="3"/>
        <v>12121</v>
      </c>
      <c r="V24" s="9">
        <f t="shared" si="3"/>
        <v>4</v>
      </c>
      <c r="W24" s="9">
        <f t="shared" si="3"/>
        <v>1</v>
      </c>
      <c r="X24" s="9">
        <f t="shared" si="3"/>
        <v>5</v>
      </c>
      <c r="Y24" s="9">
        <f t="shared" si="3"/>
        <v>3647</v>
      </c>
    </row>
    <row r="25" spans="1:25" x14ac:dyDescent="0.25">
      <c r="A25" s="26" t="s">
        <v>39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1">
        <v>1</v>
      </c>
      <c r="B26" s="7">
        <f t="shared" ref="B26:B32" si="4">SUM(C26:Y26)</f>
        <v>12409</v>
      </c>
      <c r="C26" s="7">
        <v>71</v>
      </c>
      <c r="D26" s="7">
        <v>2</v>
      </c>
      <c r="E26" s="7">
        <v>626</v>
      </c>
      <c r="F26" s="7">
        <v>7</v>
      </c>
      <c r="G26" s="7">
        <v>20</v>
      </c>
      <c r="H26" s="12">
        <v>381</v>
      </c>
      <c r="I26" s="12">
        <v>4475</v>
      </c>
      <c r="J26" s="12">
        <v>343</v>
      </c>
      <c r="K26" s="12">
        <v>3062</v>
      </c>
      <c r="L26" s="12">
        <v>108</v>
      </c>
      <c r="M26" s="12">
        <v>61</v>
      </c>
      <c r="N26" s="12">
        <v>197</v>
      </c>
      <c r="O26" s="12">
        <v>749</v>
      </c>
      <c r="P26" s="12">
        <v>506</v>
      </c>
      <c r="Q26" s="12">
        <v>6</v>
      </c>
      <c r="R26" s="12">
        <v>333</v>
      </c>
      <c r="S26" s="12">
        <v>196</v>
      </c>
      <c r="T26" s="12">
        <v>411</v>
      </c>
      <c r="U26" s="12">
        <v>842</v>
      </c>
      <c r="V26" s="12">
        <v>0</v>
      </c>
      <c r="W26" s="12">
        <v>0</v>
      </c>
      <c r="X26" s="12">
        <v>1</v>
      </c>
      <c r="Y26" s="12">
        <v>12</v>
      </c>
    </row>
    <row r="27" spans="1:25" x14ac:dyDescent="0.25">
      <c r="A27" s="1">
        <v>2</v>
      </c>
      <c r="B27" s="7">
        <f t="shared" si="4"/>
        <v>36415</v>
      </c>
      <c r="C27" s="7">
        <v>596</v>
      </c>
      <c r="D27" s="7">
        <v>0</v>
      </c>
      <c r="E27" s="7">
        <v>3961</v>
      </c>
      <c r="F27" s="7">
        <v>4</v>
      </c>
      <c r="G27" s="7">
        <v>21</v>
      </c>
      <c r="H27" s="12">
        <v>5252</v>
      </c>
      <c r="I27" s="12">
        <v>8700</v>
      </c>
      <c r="J27" s="12">
        <v>1467</v>
      </c>
      <c r="K27" s="12">
        <v>3512</v>
      </c>
      <c r="L27" s="12">
        <v>737</v>
      </c>
      <c r="M27" s="12">
        <v>537</v>
      </c>
      <c r="N27" s="12">
        <v>194</v>
      </c>
      <c r="O27" s="12">
        <v>3487</v>
      </c>
      <c r="P27" s="12">
        <v>1309</v>
      </c>
      <c r="Q27" s="12">
        <v>23</v>
      </c>
      <c r="R27" s="12">
        <v>924</v>
      </c>
      <c r="S27" s="12">
        <v>408</v>
      </c>
      <c r="T27" s="12">
        <v>837</v>
      </c>
      <c r="U27" s="12">
        <v>4367</v>
      </c>
      <c r="V27" s="12">
        <v>2</v>
      </c>
      <c r="W27" s="12">
        <v>1</v>
      </c>
      <c r="X27" s="12">
        <v>0</v>
      </c>
      <c r="Y27" s="12">
        <v>76</v>
      </c>
    </row>
    <row r="28" spans="1:25" x14ac:dyDescent="0.25">
      <c r="A28" s="1" t="s">
        <v>1</v>
      </c>
      <c r="B28" s="7">
        <f t="shared" si="4"/>
        <v>2078</v>
      </c>
      <c r="C28" s="7">
        <v>35</v>
      </c>
      <c r="D28" s="7">
        <v>1</v>
      </c>
      <c r="E28" s="7">
        <v>271</v>
      </c>
      <c r="F28" s="7">
        <v>3</v>
      </c>
      <c r="G28" s="7">
        <v>3</v>
      </c>
      <c r="H28" s="12">
        <v>204</v>
      </c>
      <c r="I28" s="12">
        <v>522</v>
      </c>
      <c r="J28" s="12">
        <v>122</v>
      </c>
      <c r="K28" s="12">
        <v>167</v>
      </c>
      <c r="L28" s="12">
        <v>42</v>
      </c>
      <c r="M28" s="12">
        <v>13</v>
      </c>
      <c r="N28" s="12">
        <v>45</v>
      </c>
      <c r="O28" s="12">
        <v>221</v>
      </c>
      <c r="P28" s="12">
        <v>132</v>
      </c>
      <c r="Q28" s="12">
        <v>3</v>
      </c>
      <c r="R28" s="12">
        <v>22</v>
      </c>
      <c r="S28" s="12">
        <v>192</v>
      </c>
      <c r="T28" s="12">
        <v>38</v>
      </c>
      <c r="U28" s="12">
        <v>42</v>
      </c>
      <c r="V28" s="12">
        <v>0</v>
      </c>
      <c r="W28" s="12">
        <v>0</v>
      </c>
      <c r="X28" s="12">
        <v>0</v>
      </c>
      <c r="Y28" s="12">
        <v>0</v>
      </c>
    </row>
    <row r="29" spans="1:25" x14ac:dyDescent="0.25">
      <c r="A29" s="1" t="s">
        <v>2</v>
      </c>
      <c r="B29" s="7">
        <f t="shared" si="4"/>
        <v>9679</v>
      </c>
      <c r="C29" s="7">
        <v>162</v>
      </c>
      <c r="D29" s="7">
        <v>14</v>
      </c>
      <c r="E29" s="7">
        <v>1406</v>
      </c>
      <c r="F29" s="7">
        <v>1</v>
      </c>
      <c r="G29" s="7">
        <v>46</v>
      </c>
      <c r="H29" s="12">
        <v>889</v>
      </c>
      <c r="I29" s="12">
        <v>2529</v>
      </c>
      <c r="J29" s="12">
        <v>595</v>
      </c>
      <c r="K29" s="12">
        <v>911</v>
      </c>
      <c r="L29" s="12">
        <v>277</v>
      </c>
      <c r="M29" s="12">
        <v>31</v>
      </c>
      <c r="N29" s="12">
        <v>170</v>
      </c>
      <c r="O29" s="12">
        <v>905</v>
      </c>
      <c r="P29" s="12">
        <v>435</v>
      </c>
      <c r="Q29" s="12">
        <v>4</v>
      </c>
      <c r="R29" s="12">
        <v>85</v>
      </c>
      <c r="S29" s="12">
        <v>894</v>
      </c>
      <c r="T29" s="12">
        <v>113</v>
      </c>
      <c r="U29" s="12">
        <v>201</v>
      </c>
      <c r="V29" s="12">
        <v>1</v>
      </c>
      <c r="W29" s="12">
        <v>0</v>
      </c>
      <c r="X29" s="12">
        <v>0</v>
      </c>
      <c r="Y29" s="12">
        <v>10</v>
      </c>
    </row>
    <row r="30" spans="1:25" x14ac:dyDescent="0.25">
      <c r="A30" s="1" t="s">
        <v>3</v>
      </c>
      <c r="B30" s="7">
        <f t="shared" si="4"/>
        <v>8890</v>
      </c>
      <c r="C30" s="7">
        <v>113</v>
      </c>
      <c r="D30" s="7">
        <v>1</v>
      </c>
      <c r="E30" s="7">
        <v>619</v>
      </c>
      <c r="F30" s="7">
        <v>0</v>
      </c>
      <c r="G30" s="7">
        <v>5</v>
      </c>
      <c r="H30" s="12">
        <v>1294</v>
      </c>
      <c r="I30" s="12">
        <v>1179</v>
      </c>
      <c r="J30" s="12">
        <v>432</v>
      </c>
      <c r="K30" s="12">
        <v>256</v>
      </c>
      <c r="L30" s="12">
        <v>153</v>
      </c>
      <c r="M30" s="12">
        <v>81</v>
      </c>
      <c r="N30" s="12">
        <v>38</v>
      </c>
      <c r="O30" s="12">
        <v>612</v>
      </c>
      <c r="P30" s="12">
        <v>290</v>
      </c>
      <c r="Q30" s="12">
        <v>0</v>
      </c>
      <c r="R30" s="12">
        <v>187</v>
      </c>
      <c r="S30" s="12">
        <v>37</v>
      </c>
      <c r="T30" s="12">
        <v>371</v>
      </c>
      <c r="U30" s="12">
        <v>3177</v>
      </c>
      <c r="V30" s="12">
        <v>0</v>
      </c>
      <c r="W30" s="12">
        <v>0</v>
      </c>
      <c r="X30" s="12">
        <v>0</v>
      </c>
      <c r="Y30" s="12">
        <v>45</v>
      </c>
    </row>
    <row r="31" spans="1:25" x14ac:dyDescent="0.25">
      <c r="A31" s="1" t="s">
        <v>4</v>
      </c>
      <c r="B31" s="7">
        <f t="shared" si="4"/>
        <v>646</v>
      </c>
      <c r="C31" s="7">
        <v>2</v>
      </c>
      <c r="D31" s="7">
        <v>0</v>
      </c>
      <c r="E31" s="7">
        <v>15</v>
      </c>
      <c r="F31" s="7">
        <v>0</v>
      </c>
      <c r="G31" s="7">
        <v>1</v>
      </c>
      <c r="H31" s="12">
        <v>22</v>
      </c>
      <c r="I31" s="12">
        <v>63</v>
      </c>
      <c r="J31" s="12">
        <v>15</v>
      </c>
      <c r="K31" s="12">
        <v>23</v>
      </c>
      <c r="L31" s="12">
        <v>14</v>
      </c>
      <c r="M31" s="12">
        <v>1</v>
      </c>
      <c r="N31" s="12">
        <v>13</v>
      </c>
      <c r="O31" s="12">
        <v>29</v>
      </c>
      <c r="P31" s="12">
        <v>44</v>
      </c>
      <c r="Q31" s="12">
        <v>0</v>
      </c>
      <c r="R31" s="12">
        <v>11</v>
      </c>
      <c r="S31" s="12">
        <v>2</v>
      </c>
      <c r="T31" s="12">
        <v>10</v>
      </c>
      <c r="U31" s="12">
        <v>12</v>
      </c>
      <c r="V31" s="12">
        <v>0</v>
      </c>
      <c r="W31" s="12">
        <v>0</v>
      </c>
      <c r="X31" s="12">
        <v>0</v>
      </c>
      <c r="Y31" s="12">
        <v>369</v>
      </c>
    </row>
    <row r="32" spans="1:25" x14ac:dyDescent="0.25">
      <c r="A32" s="4" t="s">
        <v>5</v>
      </c>
      <c r="B32" s="9">
        <f t="shared" si="4"/>
        <v>70117</v>
      </c>
      <c r="C32" s="9">
        <f>SUM(C26:C31)</f>
        <v>979</v>
      </c>
      <c r="D32" s="9">
        <f t="shared" ref="D32:Y32" si="5">SUM(D26:D31)</f>
        <v>18</v>
      </c>
      <c r="E32" s="9">
        <f t="shared" si="5"/>
        <v>6898</v>
      </c>
      <c r="F32" s="9">
        <f t="shared" si="5"/>
        <v>15</v>
      </c>
      <c r="G32" s="9">
        <f t="shared" si="5"/>
        <v>96</v>
      </c>
      <c r="H32" s="9">
        <f t="shared" si="5"/>
        <v>8042</v>
      </c>
      <c r="I32" s="9">
        <f t="shared" si="5"/>
        <v>17468</v>
      </c>
      <c r="J32" s="9">
        <f t="shared" si="5"/>
        <v>2974</v>
      </c>
      <c r="K32" s="9">
        <f t="shared" si="5"/>
        <v>7931</v>
      </c>
      <c r="L32" s="9">
        <f t="shared" si="5"/>
        <v>1331</v>
      </c>
      <c r="M32" s="9">
        <f t="shared" si="5"/>
        <v>724</v>
      </c>
      <c r="N32" s="9">
        <f t="shared" si="5"/>
        <v>657</v>
      </c>
      <c r="O32" s="9">
        <f t="shared" si="5"/>
        <v>6003</v>
      </c>
      <c r="P32" s="9">
        <f t="shared" si="5"/>
        <v>2716</v>
      </c>
      <c r="Q32" s="9">
        <f t="shared" si="5"/>
        <v>36</v>
      </c>
      <c r="R32" s="9">
        <f t="shared" si="5"/>
        <v>1562</v>
      </c>
      <c r="S32" s="9">
        <f t="shared" si="5"/>
        <v>1729</v>
      </c>
      <c r="T32" s="9">
        <f t="shared" si="5"/>
        <v>1780</v>
      </c>
      <c r="U32" s="9">
        <f t="shared" si="5"/>
        <v>8641</v>
      </c>
      <c r="V32" s="9">
        <f t="shared" si="5"/>
        <v>3</v>
      </c>
      <c r="W32" s="9">
        <f t="shared" si="5"/>
        <v>1</v>
      </c>
      <c r="X32" s="9">
        <f t="shared" si="5"/>
        <v>1</v>
      </c>
      <c r="Y32" s="9">
        <f t="shared" si="5"/>
        <v>512</v>
      </c>
    </row>
    <row r="33" spans="1:25" x14ac:dyDescent="0.25">
      <c r="A33" s="26" t="s">
        <v>40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1">
        <v>1</v>
      </c>
      <c r="B34" s="7">
        <f t="shared" ref="B34:B40" si="6">SUM(C34:Y34)</f>
        <v>57649</v>
      </c>
      <c r="C34" s="7">
        <v>229</v>
      </c>
      <c r="D34" s="7">
        <v>33</v>
      </c>
      <c r="E34" s="7">
        <v>2132</v>
      </c>
      <c r="F34" s="7">
        <v>31</v>
      </c>
      <c r="G34" s="7">
        <v>70</v>
      </c>
      <c r="H34" s="12">
        <v>1127</v>
      </c>
      <c r="I34" s="12">
        <v>22344</v>
      </c>
      <c r="J34" s="12">
        <v>2120</v>
      </c>
      <c r="K34" s="12">
        <v>15398</v>
      </c>
      <c r="L34" s="12">
        <v>448</v>
      </c>
      <c r="M34" s="12">
        <v>255</v>
      </c>
      <c r="N34" s="12">
        <v>828</v>
      </c>
      <c r="O34" s="12">
        <v>2638</v>
      </c>
      <c r="P34" s="12">
        <v>2210</v>
      </c>
      <c r="Q34" s="12">
        <v>17</v>
      </c>
      <c r="R34" s="12">
        <v>1425</v>
      </c>
      <c r="S34" s="12">
        <v>586</v>
      </c>
      <c r="T34" s="12">
        <v>3402</v>
      </c>
      <c r="U34" s="12">
        <v>2316</v>
      </c>
      <c r="V34" s="12">
        <v>0</v>
      </c>
      <c r="W34" s="12">
        <v>0</v>
      </c>
      <c r="X34" s="12">
        <v>4</v>
      </c>
      <c r="Y34" s="12">
        <v>36</v>
      </c>
    </row>
    <row r="35" spans="1:25" x14ac:dyDescent="0.25">
      <c r="A35" s="1">
        <v>2</v>
      </c>
      <c r="B35" s="7">
        <f t="shared" si="6"/>
        <v>36400</v>
      </c>
      <c r="C35" s="7">
        <v>594</v>
      </c>
      <c r="D35" s="7">
        <v>0</v>
      </c>
      <c r="E35" s="7">
        <v>3961</v>
      </c>
      <c r="F35" s="7">
        <v>4</v>
      </c>
      <c r="G35" s="7">
        <v>21</v>
      </c>
      <c r="H35" s="12">
        <v>5246</v>
      </c>
      <c r="I35" s="12">
        <v>8696</v>
      </c>
      <c r="J35" s="12">
        <v>1467</v>
      </c>
      <c r="K35" s="12">
        <v>3511</v>
      </c>
      <c r="L35" s="12">
        <v>737</v>
      </c>
      <c r="M35" s="12">
        <v>537</v>
      </c>
      <c r="N35" s="12">
        <v>194</v>
      </c>
      <c r="O35" s="12">
        <v>3487</v>
      </c>
      <c r="P35" s="12">
        <v>1309</v>
      </c>
      <c r="Q35" s="12">
        <v>23</v>
      </c>
      <c r="R35" s="12">
        <v>922</v>
      </c>
      <c r="S35" s="12">
        <v>408</v>
      </c>
      <c r="T35" s="12">
        <v>837</v>
      </c>
      <c r="U35" s="12">
        <v>4367</v>
      </c>
      <c r="V35" s="12">
        <v>2</v>
      </c>
      <c r="W35" s="12">
        <v>1</v>
      </c>
      <c r="X35" s="12">
        <v>0</v>
      </c>
      <c r="Y35" s="12">
        <v>76</v>
      </c>
    </row>
    <row r="36" spans="1:25" x14ac:dyDescent="0.25">
      <c r="A36" s="1" t="s">
        <v>1</v>
      </c>
      <c r="B36" s="7">
        <f t="shared" si="6"/>
        <v>60085</v>
      </c>
      <c r="C36" s="7">
        <v>256</v>
      </c>
      <c r="D36" s="7">
        <v>5</v>
      </c>
      <c r="E36" s="7">
        <v>39652</v>
      </c>
      <c r="F36" s="7">
        <v>13</v>
      </c>
      <c r="G36" s="7">
        <v>4</v>
      </c>
      <c r="H36" s="12">
        <v>962</v>
      </c>
      <c r="I36" s="12">
        <v>2355</v>
      </c>
      <c r="J36" s="12">
        <v>9228</v>
      </c>
      <c r="K36" s="12">
        <v>728</v>
      </c>
      <c r="L36" s="12">
        <v>331</v>
      </c>
      <c r="M36" s="12">
        <v>49</v>
      </c>
      <c r="N36" s="12">
        <v>593</v>
      </c>
      <c r="O36" s="12">
        <v>1709</v>
      </c>
      <c r="P36" s="12">
        <v>2776</v>
      </c>
      <c r="Q36" s="12">
        <v>8</v>
      </c>
      <c r="R36" s="12">
        <v>61</v>
      </c>
      <c r="S36" s="12">
        <v>1058</v>
      </c>
      <c r="T36" s="12">
        <v>153</v>
      </c>
      <c r="U36" s="12">
        <v>144</v>
      </c>
      <c r="V36" s="12">
        <v>0</v>
      </c>
      <c r="W36" s="12">
        <v>0</v>
      </c>
      <c r="X36" s="12">
        <v>0</v>
      </c>
      <c r="Y36" s="12">
        <v>0</v>
      </c>
    </row>
    <row r="37" spans="1:25" x14ac:dyDescent="0.25">
      <c r="A37" s="1" t="s">
        <v>2</v>
      </c>
      <c r="B37" s="7">
        <f t="shared" si="6"/>
        <v>148003</v>
      </c>
      <c r="C37" s="7">
        <v>1885</v>
      </c>
      <c r="D37" s="7">
        <v>324</v>
      </c>
      <c r="E37" s="7">
        <v>82190</v>
      </c>
      <c r="F37" s="7">
        <v>9</v>
      </c>
      <c r="G37" s="7">
        <v>413</v>
      </c>
      <c r="H37" s="12">
        <v>7534</v>
      </c>
      <c r="I37" s="12">
        <v>23249</v>
      </c>
      <c r="J37" s="12">
        <v>9439</v>
      </c>
      <c r="K37" s="12">
        <v>4886</v>
      </c>
      <c r="L37" s="12">
        <v>2169</v>
      </c>
      <c r="M37" s="12">
        <v>218</v>
      </c>
      <c r="N37" s="12">
        <v>1188</v>
      </c>
      <c r="O37" s="12">
        <v>3830</v>
      </c>
      <c r="P37" s="12">
        <v>4190</v>
      </c>
      <c r="Q37" s="12">
        <v>11</v>
      </c>
      <c r="R37" s="12">
        <v>288</v>
      </c>
      <c r="S37" s="12">
        <v>4381</v>
      </c>
      <c r="T37" s="12">
        <v>977</v>
      </c>
      <c r="U37" s="12">
        <v>798</v>
      </c>
      <c r="V37" s="12">
        <v>2</v>
      </c>
      <c r="W37" s="12">
        <v>0</v>
      </c>
      <c r="X37" s="12">
        <v>0</v>
      </c>
      <c r="Y37" s="12">
        <v>22</v>
      </c>
    </row>
    <row r="38" spans="1:25" x14ac:dyDescent="0.25">
      <c r="A38" s="1" t="s">
        <v>3</v>
      </c>
      <c r="B38" s="7">
        <f t="shared" si="6"/>
        <v>8890</v>
      </c>
      <c r="C38" s="7">
        <v>113</v>
      </c>
      <c r="D38" s="7">
        <v>1</v>
      </c>
      <c r="E38" s="7">
        <v>619</v>
      </c>
      <c r="F38" s="7">
        <v>0</v>
      </c>
      <c r="G38" s="7">
        <v>5</v>
      </c>
      <c r="H38" s="12">
        <v>1294</v>
      </c>
      <c r="I38" s="12">
        <v>1179</v>
      </c>
      <c r="J38" s="12">
        <v>432</v>
      </c>
      <c r="K38" s="12">
        <v>256</v>
      </c>
      <c r="L38" s="12">
        <v>153</v>
      </c>
      <c r="M38" s="12">
        <v>81</v>
      </c>
      <c r="N38" s="12">
        <v>38</v>
      </c>
      <c r="O38" s="12">
        <v>612</v>
      </c>
      <c r="P38" s="12">
        <v>290</v>
      </c>
      <c r="Q38" s="12">
        <v>0</v>
      </c>
      <c r="R38" s="12">
        <v>187</v>
      </c>
      <c r="S38" s="12">
        <v>37</v>
      </c>
      <c r="T38" s="12">
        <v>371</v>
      </c>
      <c r="U38" s="12">
        <v>3177</v>
      </c>
      <c r="V38" s="12">
        <v>0</v>
      </c>
      <c r="W38" s="12">
        <v>0</v>
      </c>
      <c r="X38" s="12">
        <v>0</v>
      </c>
      <c r="Y38" s="12">
        <v>45</v>
      </c>
    </row>
    <row r="39" spans="1:25" x14ac:dyDescent="0.25">
      <c r="A39" s="1" t="s">
        <v>4</v>
      </c>
      <c r="B39" s="7">
        <f t="shared" si="6"/>
        <v>646</v>
      </c>
      <c r="C39" s="7">
        <v>2</v>
      </c>
      <c r="D39" s="7">
        <v>0</v>
      </c>
      <c r="E39" s="7">
        <v>15</v>
      </c>
      <c r="F39" s="7">
        <v>0</v>
      </c>
      <c r="G39" s="7">
        <v>1</v>
      </c>
      <c r="H39" s="12">
        <v>22</v>
      </c>
      <c r="I39" s="12">
        <v>63</v>
      </c>
      <c r="J39" s="12">
        <v>15</v>
      </c>
      <c r="K39" s="12">
        <v>23</v>
      </c>
      <c r="L39" s="12">
        <v>14</v>
      </c>
      <c r="M39" s="12">
        <v>1</v>
      </c>
      <c r="N39" s="12">
        <v>13</v>
      </c>
      <c r="O39" s="12">
        <v>29</v>
      </c>
      <c r="P39" s="12">
        <v>44</v>
      </c>
      <c r="Q39" s="12">
        <v>0</v>
      </c>
      <c r="R39" s="12">
        <v>11</v>
      </c>
      <c r="S39" s="12">
        <v>2</v>
      </c>
      <c r="T39" s="12">
        <v>10</v>
      </c>
      <c r="U39" s="12">
        <v>12</v>
      </c>
      <c r="V39" s="12">
        <v>0</v>
      </c>
      <c r="W39" s="12">
        <v>0</v>
      </c>
      <c r="X39" s="12">
        <v>0</v>
      </c>
      <c r="Y39" s="12">
        <v>369</v>
      </c>
    </row>
    <row r="40" spans="1:25" x14ac:dyDescent="0.25">
      <c r="A40" s="4" t="s">
        <v>5</v>
      </c>
      <c r="B40" s="8">
        <f t="shared" si="6"/>
        <v>311673</v>
      </c>
      <c r="C40" s="9">
        <f>SUM(C34:C39)</f>
        <v>3079</v>
      </c>
      <c r="D40" s="9">
        <f t="shared" ref="D40:Y40" si="7">SUM(D34:D39)</f>
        <v>363</v>
      </c>
      <c r="E40" s="9">
        <f t="shared" si="7"/>
        <v>128569</v>
      </c>
      <c r="F40" s="9">
        <f t="shared" si="7"/>
        <v>57</v>
      </c>
      <c r="G40" s="9">
        <f t="shared" si="7"/>
        <v>514</v>
      </c>
      <c r="H40" s="9">
        <f t="shared" si="7"/>
        <v>16185</v>
      </c>
      <c r="I40" s="9">
        <f t="shared" si="7"/>
        <v>57886</v>
      </c>
      <c r="J40" s="9">
        <f t="shared" si="7"/>
        <v>22701</v>
      </c>
      <c r="K40" s="9">
        <f t="shared" si="7"/>
        <v>24802</v>
      </c>
      <c r="L40" s="9">
        <f t="shared" si="7"/>
        <v>3852</v>
      </c>
      <c r="M40" s="9">
        <f t="shared" si="7"/>
        <v>1141</v>
      </c>
      <c r="N40" s="9">
        <f t="shared" si="7"/>
        <v>2854</v>
      </c>
      <c r="O40" s="9">
        <f t="shared" si="7"/>
        <v>12305</v>
      </c>
      <c r="P40" s="9">
        <f t="shared" si="7"/>
        <v>10819</v>
      </c>
      <c r="Q40" s="9">
        <f t="shared" si="7"/>
        <v>59</v>
      </c>
      <c r="R40" s="9">
        <f t="shared" si="7"/>
        <v>2894</v>
      </c>
      <c r="S40" s="9">
        <f t="shared" si="7"/>
        <v>6472</v>
      </c>
      <c r="T40" s="9">
        <f t="shared" si="7"/>
        <v>5750</v>
      </c>
      <c r="U40" s="9">
        <f t="shared" si="7"/>
        <v>10814</v>
      </c>
      <c r="V40" s="9">
        <f t="shared" si="7"/>
        <v>4</v>
      </c>
      <c r="W40" s="9">
        <f t="shared" si="7"/>
        <v>1</v>
      </c>
      <c r="X40" s="9">
        <f t="shared" si="7"/>
        <v>4</v>
      </c>
      <c r="Y40" s="9">
        <f t="shared" si="7"/>
        <v>548</v>
      </c>
    </row>
    <row r="41" spans="1:25" x14ac:dyDescent="0.25">
      <c r="A41" s="26" t="s">
        <v>41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1">
        <v>1</v>
      </c>
      <c r="B42" s="5">
        <f t="shared" ref="B42:B48" si="8">SUM(C42:Y42)</f>
        <v>16384066.119999997</v>
      </c>
      <c r="C42" s="5">
        <v>61895.38</v>
      </c>
      <c r="D42" s="5">
        <v>7309.08</v>
      </c>
      <c r="E42" s="5">
        <v>577075.23</v>
      </c>
      <c r="F42" s="5">
        <v>12077.54</v>
      </c>
      <c r="G42" s="5">
        <v>15505.34</v>
      </c>
      <c r="H42" s="2">
        <v>289701.06</v>
      </c>
      <c r="I42" s="2">
        <v>6210375.4900000002</v>
      </c>
      <c r="J42" s="2">
        <v>481327</v>
      </c>
      <c r="K42" s="2">
        <v>4236837.24</v>
      </c>
      <c r="L42" s="2">
        <v>139333.07</v>
      </c>
      <c r="M42" s="2">
        <v>83800.539999999994</v>
      </c>
      <c r="N42" s="2">
        <v>259357.5</v>
      </c>
      <c r="O42" s="2">
        <v>855086.2</v>
      </c>
      <c r="P42" s="2">
        <v>732530.59</v>
      </c>
      <c r="Q42" s="2">
        <v>3599.93</v>
      </c>
      <c r="R42" s="2">
        <v>439981.47</v>
      </c>
      <c r="S42" s="2">
        <v>198214.22</v>
      </c>
      <c r="T42" s="2">
        <v>1170284.95</v>
      </c>
      <c r="U42" s="2">
        <v>600379.48</v>
      </c>
      <c r="V42" s="2">
        <v>0</v>
      </c>
      <c r="W42" s="2">
        <v>0</v>
      </c>
      <c r="X42" s="2">
        <v>1044.45</v>
      </c>
      <c r="Y42" s="2">
        <v>8350.36</v>
      </c>
    </row>
    <row r="43" spans="1:25" x14ac:dyDescent="0.25">
      <c r="A43" s="1">
        <v>2</v>
      </c>
      <c r="B43" s="5">
        <f t="shared" si="8"/>
        <v>9135346.3399999999</v>
      </c>
      <c r="C43" s="5">
        <v>147240</v>
      </c>
      <c r="D43" s="5">
        <v>0</v>
      </c>
      <c r="E43" s="5">
        <v>972990</v>
      </c>
      <c r="F43" s="5">
        <v>840</v>
      </c>
      <c r="G43" s="5">
        <v>4650</v>
      </c>
      <c r="H43" s="2">
        <v>1335931.6399999999</v>
      </c>
      <c r="I43" s="2">
        <v>2195485.46</v>
      </c>
      <c r="J43" s="2">
        <v>362910</v>
      </c>
      <c r="K43" s="2">
        <v>907879.24</v>
      </c>
      <c r="L43" s="2">
        <v>178290</v>
      </c>
      <c r="M43" s="2">
        <v>132750</v>
      </c>
      <c r="N43" s="2">
        <v>48780</v>
      </c>
      <c r="O43" s="2">
        <v>835410</v>
      </c>
      <c r="P43" s="2">
        <v>326220</v>
      </c>
      <c r="Q43" s="2">
        <v>5670</v>
      </c>
      <c r="R43" s="2">
        <v>230040</v>
      </c>
      <c r="S43" s="2">
        <v>93960</v>
      </c>
      <c r="T43" s="2">
        <v>213390</v>
      </c>
      <c r="U43" s="2">
        <v>1122600</v>
      </c>
      <c r="V43" s="2">
        <v>480</v>
      </c>
      <c r="W43" s="2">
        <v>270</v>
      </c>
      <c r="X43" s="2">
        <v>0</v>
      </c>
      <c r="Y43" s="2">
        <v>19560</v>
      </c>
    </row>
    <row r="44" spans="1:25" x14ac:dyDescent="0.25">
      <c r="A44" s="1" t="s">
        <v>1</v>
      </c>
      <c r="B44" s="5">
        <f t="shared" si="8"/>
        <v>16262835.710000003</v>
      </c>
      <c r="C44" s="5">
        <v>77303.289999999994</v>
      </c>
      <c r="D44" s="5">
        <v>1145.46</v>
      </c>
      <c r="E44" s="5">
        <v>11874631.68</v>
      </c>
      <c r="F44" s="5">
        <v>75624.850000000006</v>
      </c>
      <c r="G44" s="5">
        <v>659.83</v>
      </c>
      <c r="H44" s="2">
        <v>259141.44</v>
      </c>
      <c r="I44" s="2">
        <v>696905.06</v>
      </c>
      <c r="J44" s="2">
        <v>1422204.15</v>
      </c>
      <c r="K44" s="2">
        <v>175695.82</v>
      </c>
      <c r="L44" s="2">
        <v>119703.88</v>
      </c>
      <c r="M44" s="2">
        <v>16077.35</v>
      </c>
      <c r="N44" s="2">
        <v>79488.63</v>
      </c>
      <c r="O44" s="2">
        <v>392239.32</v>
      </c>
      <c r="P44" s="2">
        <v>626246.98</v>
      </c>
      <c r="Q44" s="2">
        <v>2185.5500000000002</v>
      </c>
      <c r="R44" s="2">
        <v>16033.77</v>
      </c>
      <c r="S44" s="2">
        <v>331233.21000000002</v>
      </c>
      <c r="T44" s="2">
        <v>62130.34</v>
      </c>
      <c r="U44" s="2">
        <v>34185.1</v>
      </c>
      <c r="V44" s="2">
        <v>0</v>
      </c>
      <c r="W44" s="2">
        <v>0</v>
      </c>
      <c r="X44" s="2">
        <v>0</v>
      </c>
      <c r="Y44" s="2">
        <v>0</v>
      </c>
    </row>
    <row r="45" spans="1:25" x14ac:dyDescent="0.25">
      <c r="A45" s="1" t="s">
        <v>2</v>
      </c>
      <c r="B45" s="5">
        <f t="shared" si="8"/>
        <v>27779071.989999995</v>
      </c>
      <c r="C45" s="5">
        <v>401485.67</v>
      </c>
      <c r="D45" s="5">
        <v>58070.65</v>
      </c>
      <c r="E45" s="5">
        <v>13693222.51</v>
      </c>
      <c r="F45" s="5">
        <v>1680</v>
      </c>
      <c r="G45" s="5">
        <v>71773.570000000007</v>
      </c>
      <c r="H45" s="2">
        <v>1760892.78</v>
      </c>
      <c r="I45" s="2">
        <v>4827938.08</v>
      </c>
      <c r="J45" s="2">
        <v>1975489.55</v>
      </c>
      <c r="K45" s="2">
        <v>1089661.6299999999</v>
      </c>
      <c r="L45" s="2">
        <v>459533.47</v>
      </c>
      <c r="M45" s="2">
        <v>51021.4</v>
      </c>
      <c r="N45" s="2">
        <v>225274.52</v>
      </c>
      <c r="O45" s="2">
        <v>827205.94</v>
      </c>
      <c r="P45" s="2">
        <v>860230.99</v>
      </c>
      <c r="Q45" s="2">
        <v>1890</v>
      </c>
      <c r="R45" s="2">
        <v>65288.09</v>
      </c>
      <c r="S45" s="2">
        <v>1040495.6</v>
      </c>
      <c r="T45" s="2">
        <v>213236.86</v>
      </c>
      <c r="U45" s="2">
        <v>149307.29999999999</v>
      </c>
      <c r="V45" s="2">
        <v>540</v>
      </c>
      <c r="W45" s="2">
        <v>0</v>
      </c>
      <c r="X45" s="2">
        <v>0</v>
      </c>
      <c r="Y45" s="2">
        <v>4833.38</v>
      </c>
    </row>
    <row r="46" spans="1:25" x14ac:dyDescent="0.25">
      <c r="A46" s="1" t="s">
        <v>3</v>
      </c>
      <c r="B46" s="5">
        <f t="shared" si="8"/>
        <v>933999.84</v>
      </c>
      <c r="C46" s="5">
        <v>11865</v>
      </c>
      <c r="D46" s="5">
        <v>105</v>
      </c>
      <c r="E46" s="5">
        <v>64995</v>
      </c>
      <c r="F46" s="5">
        <v>0</v>
      </c>
      <c r="G46" s="5">
        <v>525</v>
      </c>
      <c r="H46" s="2">
        <v>135870</v>
      </c>
      <c r="I46" s="2">
        <v>124014.84</v>
      </c>
      <c r="J46" s="2">
        <v>45525</v>
      </c>
      <c r="K46" s="2">
        <v>26880</v>
      </c>
      <c r="L46" s="2">
        <v>16065</v>
      </c>
      <c r="M46" s="2">
        <v>8505</v>
      </c>
      <c r="N46" s="2">
        <v>3990</v>
      </c>
      <c r="O46" s="2">
        <v>64260</v>
      </c>
      <c r="P46" s="2">
        <v>30450</v>
      </c>
      <c r="Q46" s="2">
        <v>0</v>
      </c>
      <c r="R46" s="2">
        <v>19635</v>
      </c>
      <c r="S46" s="2">
        <v>3885</v>
      </c>
      <c r="T46" s="2">
        <v>38955</v>
      </c>
      <c r="U46" s="2">
        <v>333750</v>
      </c>
      <c r="V46" s="2">
        <v>0</v>
      </c>
      <c r="W46" s="2">
        <v>0</v>
      </c>
      <c r="X46" s="2">
        <v>0</v>
      </c>
      <c r="Y46" s="2">
        <v>4725</v>
      </c>
    </row>
    <row r="47" spans="1:25" x14ac:dyDescent="0.25">
      <c r="A47" s="1" t="s">
        <v>4</v>
      </c>
      <c r="B47" s="5">
        <f t="shared" si="8"/>
        <v>67830</v>
      </c>
      <c r="C47" s="5">
        <v>210</v>
      </c>
      <c r="D47" s="5">
        <v>0</v>
      </c>
      <c r="E47" s="5">
        <v>1575</v>
      </c>
      <c r="F47" s="5">
        <v>0</v>
      </c>
      <c r="G47" s="5">
        <v>105</v>
      </c>
      <c r="H47" s="2">
        <v>2310</v>
      </c>
      <c r="I47" s="2">
        <v>6615</v>
      </c>
      <c r="J47" s="2">
        <v>1575</v>
      </c>
      <c r="K47" s="2">
        <v>2415</v>
      </c>
      <c r="L47" s="2">
        <v>1470</v>
      </c>
      <c r="M47" s="2">
        <v>105</v>
      </c>
      <c r="N47" s="2">
        <v>1365</v>
      </c>
      <c r="O47" s="2">
        <v>3045</v>
      </c>
      <c r="P47" s="2">
        <v>4620</v>
      </c>
      <c r="Q47" s="2">
        <v>0</v>
      </c>
      <c r="R47" s="2">
        <v>1155</v>
      </c>
      <c r="S47" s="2">
        <v>210</v>
      </c>
      <c r="T47" s="2">
        <v>1050</v>
      </c>
      <c r="U47" s="2">
        <v>1260</v>
      </c>
      <c r="V47" s="2">
        <v>0</v>
      </c>
      <c r="W47" s="2">
        <v>0</v>
      </c>
      <c r="X47" s="2">
        <v>0</v>
      </c>
      <c r="Y47" s="2">
        <v>38745</v>
      </c>
    </row>
    <row r="48" spans="1:25" x14ac:dyDescent="0.25">
      <c r="A48" s="4" t="s">
        <v>5</v>
      </c>
      <c r="B48" s="6">
        <f t="shared" si="8"/>
        <v>70563150</v>
      </c>
      <c r="C48" s="6">
        <v>699999.34</v>
      </c>
      <c r="D48" s="6">
        <v>66630.19</v>
      </c>
      <c r="E48" s="6">
        <v>27184489.420000002</v>
      </c>
      <c r="F48" s="6">
        <v>90222.39</v>
      </c>
      <c r="G48" s="6">
        <v>93218.74</v>
      </c>
      <c r="H48" s="6">
        <v>3783846.92</v>
      </c>
      <c r="I48" s="6">
        <v>14061333.93</v>
      </c>
      <c r="J48" s="6">
        <v>4289030.7</v>
      </c>
      <c r="K48" s="6">
        <v>6439368.9299999997</v>
      </c>
      <c r="L48" s="6">
        <v>914395.42</v>
      </c>
      <c r="M48" s="6">
        <v>292259.28999999998</v>
      </c>
      <c r="N48" s="6">
        <v>618255.65</v>
      </c>
      <c r="O48" s="6">
        <v>2977246.46</v>
      </c>
      <c r="P48" s="6">
        <v>2580298.56</v>
      </c>
      <c r="Q48" s="6">
        <v>13345.48</v>
      </c>
      <c r="R48" s="6">
        <v>772133.33</v>
      </c>
      <c r="S48" s="6">
        <v>1667998.03</v>
      </c>
      <c r="T48" s="6">
        <v>1699047.15</v>
      </c>
      <c r="U48" s="6">
        <v>2241481.88</v>
      </c>
      <c r="V48" s="6">
        <v>1020</v>
      </c>
      <c r="W48" s="6">
        <v>270</v>
      </c>
      <c r="X48" s="6">
        <v>1044.45</v>
      </c>
      <c r="Y48" s="6">
        <v>76213.740000000005</v>
      </c>
    </row>
    <row r="49" spans="1:26" x14ac:dyDescent="0.25">
      <c r="A49" s="21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/>
    </row>
    <row r="50" spans="1:26" x14ac:dyDescent="0.2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1:26" x14ac:dyDescent="0.25">
      <c r="A51" s="21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x14ac:dyDescent="0.25">
      <c r="A52" s="21"/>
      <c r="B52" s="21"/>
      <c r="C52" s="22"/>
      <c r="D52" s="22"/>
      <c r="E52" s="24"/>
      <c r="F52" s="22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x14ac:dyDescent="0.25">
      <c r="A53" s="21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/>
    </row>
    <row r="54" spans="1:26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3"/>
    </row>
    <row r="55" spans="1:26" x14ac:dyDescent="0.25">
      <c r="A55" s="21"/>
      <c r="B55" s="21"/>
      <c r="C55" s="22"/>
      <c r="D55" s="22"/>
      <c r="E55" s="22"/>
      <c r="F55" s="22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x14ac:dyDescent="0.25">
      <c r="A56" s="21"/>
      <c r="B56" s="21"/>
      <c r="C56" s="22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x14ac:dyDescent="0.25">
      <c r="A57" s="21"/>
      <c r="B57" s="21"/>
      <c r="C57" s="22"/>
      <c r="D57" s="22"/>
      <c r="E57" s="22"/>
      <c r="F57" s="22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x14ac:dyDescent="0.25">
      <c r="A58" s="21"/>
      <c r="B58" s="21"/>
      <c r="C58" s="22"/>
      <c r="D58" s="22"/>
      <c r="E58" s="22"/>
      <c r="F58" s="22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x14ac:dyDescent="0.25">
      <c r="A59" s="21"/>
      <c r="B59" s="21"/>
      <c r="C59" s="22"/>
      <c r="D59" s="22"/>
      <c r="E59" s="22"/>
      <c r="F59" s="22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x14ac:dyDescent="0.25">
      <c r="A60" s="21"/>
      <c r="B60" s="21"/>
      <c r="C60" s="22"/>
      <c r="D60" s="22"/>
      <c r="E60" s="22"/>
      <c r="F60" s="22"/>
      <c r="G60" s="22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x14ac:dyDescent="0.25">
      <c r="A61" s="21"/>
      <c r="B61" s="21"/>
      <c r="C61" s="22"/>
      <c r="D61" s="22"/>
      <c r="E61" s="22"/>
      <c r="F61" s="22"/>
      <c r="G61" s="22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x14ac:dyDescent="0.25">
      <c r="A62" s="21"/>
      <c r="B62" s="21"/>
      <c r="C62" s="22"/>
      <c r="D62" s="22"/>
      <c r="E62" s="22"/>
      <c r="F62" s="22"/>
      <c r="G62" s="22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</sheetData>
  <mergeCells count="11">
    <mergeCell ref="A41:Y41"/>
    <mergeCell ref="A7:A8"/>
    <mergeCell ref="B7:B8"/>
    <mergeCell ref="A2:Y2"/>
    <mergeCell ref="A3:Y3"/>
    <mergeCell ref="C7:Y7"/>
    <mergeCell ref="A9:Y9"/>
    <mergeCell ref="A17:Y17"/>
    <mergeCell ref="A25:Y25"/>
    <mergeCell ref="A33:Y33"/>
    <mergeCell ref="A5:M5"/>
  </mergeCells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Tabulka 1</vt:lpstr>
      <vt:lpstr>Tabulka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2020-05-29T08:32:17Z</cp:lastPrinted>
  <dcterms:created xsi:type="dcterms:W3CDTF">2020-05-25T13:30:15Z</dcterms:created>
  <dcterms:modified xsi:type="dcterms:W3CDTF">2020-05-29T08:32:34Z</dcterms:modified>
</cp:coreProperties>
</file>